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0Publicaciones en Intranet por meses\PENDIENTE DE INCLUIR EN NUEVA WEB CENDOJ\"/>
    </mc:Choice>
  </mc:AlternateContent>
  <xr:revisionPtr revIDLastSave="0" documentId="13_ncr:1_{57B945AB-6A51-45B7-B546-715755E087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6" r:id="rId1"/>
    <sheet name="Fuente" sheetId="7" r:id="rId2"/>
    <sheet name="Resumen" sheetId="1" r:id="rId3"/>
    <sheet name="Traducciones 3.1" sheetId="4" r:id="rId4"/>
    <sheet name="Traducciones 3.2" sheetId="9" r:id="rId5"/>
    <sheet name="Interpretaciones" sheetId="3" r:id="rId6"/>
    <sheet name="Transcripciones" sheetId="10" r:id="rId7"/>
    <sheet name="Lenguaje signos" sheetId="2" r:id="rId8"/>
    <sheet name="CEPEJ" sheetId="8" r:id="rId9"/>
  </sheets>
  <externalReferences>
    <externalReference r:id="rId10"/>
  </externalReferences>
  <definedNames>
    <definedName name="_xlnm._FilterDatabase" localSheetId="2" hidden="1">Resumen!$K$12:$M$12</definedName>
    <definedName name="IDIOMAS">[1]Hoja3!$B$1:$B$27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2" l="1"/>
  <c r="G13" i="2"/>
  <c r="H163" i="1"/>
  <c r="H135" i="1" l="1"/>
  <c r="H142" i="1" l="1"/>
  <c r="G26" i="2"/>
  <c r="G28" i="2"/>
  <c r="H128" i="1" l="1"/>
  <c r="W33" i="4" l="1"/>
  <c r="W20" i="4"/>
  <c r="H41" i="1" l="1"/>
  <c r="H101" i="1"/>
  <c r="H80" i="1" l="1"/>
  <c r="H50" i="1"/>
  <c r="BU25" i="9"/>
  <c r="BU26" i="9"/>
  <c r="BU27" i="9"/>
  <c r="BU28" i="9"/>
  <c r="BU29" i="9"/>
  <c r="BU30" i="9"/>
  <c r="BU31" i="9"/>
  <c r="AR39" i="4" l="1"/>
  <c r="AR40" i="4"/>
  <c r="AR41" i="4"/>
  <c r="AR42" i="4"/>
  <c r="AR43" i="4"/>
  <c r="AR44" i="4"/>
  <c r="M15" i="1" l="1"/>
  <c r="M17" i="1"/>
  <c r="M18" i="1"/>
  <c r="M21" i="1"/>
  <c r="M22" i="1"/>
  <c r="M24" i="1"/>
  <c r="M25" i="1"/>
  <c r="M27" i="1"/>
  <c r="M30" i="1"/>
  <c r="M31" i="1"/>
  <c r="M28" i="1" l="1"/>
  <c r="M20" i="1" l="1"/>
  <c r="M14" i="1"/>
  <c r="H177" i="1"/>
  <c r="G19" i="2" l="1"/>
  <c r="G16" i="2" l="1"/>
  <c r="H32" i="1"/>
  <c r="M29" i="1" s="1"/>
  <c r="G32" i="2" l="1"/>
  <c r="G30" i="2"/>
  <c r="G29" i="2"/>
  <c r="G25" i="2"/>
  <c r="H170" i="1"/>
  <c r="H156" i="1"/>
  <c r="M26" i="1" s="1"/>
  <c r="H149" i="1"/>
  <c r="M23" i="1" s="1"/>
  <c r="H121" i="1"/>
  <c r="M16" i="1" s="1"/>
  <c r="H73" i="1" l="1"/>
  <c r="H110" i="1" l="1"/>
  <c r="G18" i="2" l="1"/>
  <c r="G23" i="2"/>
  <c r="G24" i="2"/>
  <c r="H89" i="1" l="1"/>
  <c r="H57" i="1"/>
  <c r="AA72" i="3" l="1"/>
  <c r="AA73" i="3"/>
  <c r="AA74" i="3"/>
  <c r="AA75" i="3"/>
  <c r="AA76" i="3"/>
  <c r="M13" i="1" l="1"/>
  <c r="G15" i="2" l="1"/>
  <c r="G14" i="2" l="1"/>
</calcChain>
</file>

<file path=xl/sharedStrings.xml><?xml version="1.0" encoding="utf-8"?>
<sst xmlns="http://schemas.openxmlformats.org/spreadsheetml/2006/main" count="2489" uniqueCount="465">
  <si>
    <t>Traducciones</t>
  </si>
  <si>
    <t>Total</t>
  </si>
  <si>
    <t xml:space="preserve">Gasto </t>
  </si>
  <si>
    <t>Nº servicios</t>
  </si>
  <si>
    <t>nº con medios propios</t>
  </si>
  <si>
    <t>nº de lenguas distintas</t>
  </si>
  <si>
    <t>Aragón</t>
  </si>
  <si>
    <t>Aragon</t>
  </si>
  <si>
    <t>Rumano</t>
  </si>
  <si>
    <t>Chino</t>
  </si>
  <si>
    <t>Ruso</t>
  </si>
  <si>
    <t>Georgiano</t>
  </si>
  <si>
    <t>Italiano</t>
  </si>
  <si>
    <t>Wolof</t>
  </si>
  <si>
    <t>Mandinga</t>
  </si>
  <si>
    <t>Interpretaciones</t>
  </si>
  <si>
    <t>Idioma desde el que se traduce</t>
  </si>
  <si>
    <t>Alemán</t>
  </si>
  <si>
    <t>Polaco</t>
  </si>
  <si>
    <t>Sueco</t>
  </si>
  <si>
    <t>Checo</t>
  </si>
  <si>
    <t>Danés</t>
  </si>
  <si>
    <t>Búlgaro</t>
  </si>
  <si>
    <t>Asturias</t>
  </si>
  <si>
    <t>Nº con medios propios</t>
  </si>
  <si>
    <t>Nº de lenguas distintas</t>
  </si>
  <si>
    <t>Árabe</t>
  </si>
  <si>
    <t>Chino mandarín</t>
  </si>
  <si>
    <t>Inglés</t>
  </si>
  <si>
    <t>Portugués</t>
  </si>
  <si>
    <t>Ucraniano</t>
  </si>
  <si>
    <t>Urdu/Paquistaní</t>
  </si>
  <si>
    <t>Cataluña</t>
  </si>
  <si>
    <t>Francés</t>
  </si>
  <si>
    <t>Albanés</t>
  </si>
  <si>
    <t>Catalán</t>
  </si>
  <si>
    <t>Húngaro</t>
  </si>
  <si>
    <t>Galicia</t>
  </si>
  <si>
    <t>Madrid</t>
  </si>
  <si>
    <t>Navarra</t>
  </si>
  <si>
    <t>Euskera</t>
  </si>
  <si>
    <t>Urdu</t>
  </si>
  <si>
    <t>Lituano</t>
  </si>
  <si>
    <t>Mongol</t>
  </si>
  <si>
    <t>Tailandés</t>
  </si>
  <si>
    <t>Bambara</t>
  </si>
  <si>
    <t>Bereber</t>
  </si>
  <si>
    <t>Croata</t>
  </si>
  <si>
    <t>Letón</t>
  </si>
  <si>
    <t>Twi</t>
  </si>
  <si>
    <t>Serbio</t>
  </si>
  <si>
    <t>Esloveno</t>
  </si>
  <si>
    <t>Griego</t>
  </si>
  <si>
    <t>Pais Vasco</t>
  </si>
  <si>
    <t>Rioja</t>
  </si>
  <si>
    <t>Macedonio</t>
  </si>
  <si>
    <t>Gasto</t>
  </si>
  <si>
    <t>C. Valenciana</t>
  </si>
  <si>
    <t>Cantabria</t>
  </si>
  <si>
    <t>Idioma al que se traduce</t>
  </si>
  <si>
    <t>Canarias</t>
  </si>
  <si>
    <t>Vietnamita</t>
  </si>
  <si>
    <t>Andalucia</t>
  </si>
  <si>
    <t>Volofo</t>
  </si>
  <si>
    <t>Neerlandés</t>
  </si>
  <si>
    <t>Hindi</t>
  </si>
  <si>
    <t>Finés</t>
  </si>
  <si>
    <t>Eslovaco</t>
  </si>
  <si>
    <t>Noruego</t>
  </si>
  <si>
    <t>Gasto medio por servicio</t>
  </si>
  <si>
    <t>Servicios</t>
  </si>
  <si>
    <t>Elaboración a partir de datos facilitados por las administraciones responsables de los medios al servicio de la Adminsitración de Justicia</t>
  </si>
  <si>
    <t>Idioma</t>
  </si>
  <si>
    <t>Nº</t>
  </si>
  <si>
    <t>Estonio</t>
  </si>
  <si>
    <t>Farsi</t>
  </si>
  <si>
    <t>Tagalo</t>
  </si>
  <si>
    <t>Bangla/Bengalí</t>
  </si>
  <si>
    <t>Moldavo</t>
  </si>
  <si>
    <t>Neerlandés/Holandés/Flamenco</t>
  </si>
  <si>
    <t>Persa/Iraní/Farsi</t>
  </si>
  <si>
    <t>Tamil</t>
  </si>
  <si>
    <t>Nº palabras traducidas</t>
  </si>
  <si>
    <t>Nº folios traducidos</t>
  </si>
  <si>
    <t>Japonés</t>
  </si>
  <si>
    <t>Bosnio</t>
  </si>
  <si>
    <t>Panjabi</t>
  </si>
  <si>
    <t>Turco</t>
  </si>
  <si>
    <t>Armenio</t>
  </si>
  <si>
    <t>Hebreo</t>
  </si>
  <si>
    <t>Coreano</t>
  </si>
  <si>
    <t>Islandés</t>
  </si>
  <si>
    <t>Bengalí</t>
  </si>
  <si>
    <t>Bieloruso</t>
  </si>
  <si>
    <t>Bielorruso</t>
  </si>
  <si>
    <t>Edo/Bini</t>
  </si>
  <si>
    <t>Fula/Pular/Peul/Fulani/Fulbe/Fulfulde</t>
  </si>
  <si>
    <t>Malinke/Mandinka/Mandinga/Mandé/Manden</t>
  </si>
  <si>
    <t>Panyabí/Penjabi/Punjabi</t>
  </si>
  <si>
    <t>Romaní</t>
  </si>
  <si>
    <t>Castellano</t>
  </si>
  <si>
    <t>Urdú</t>
  </si>
  <si>
    <t>Tagalo/Filipino</t>
  </si>
  <si>
    <t>Broken English</t>
  </si>
  <si>
    <t>Rifeño/Tarifit</t>
  </si>
  <si>
    <t>Guaraní</t>
  </si>
  <si>
    <t>Albano</t>
  </si>
  <si>
    <t>Kurdo</t>
  </si>
  <si>
    <t>Somalí</t>
  </si>
  <si>
    <t>Subtotal</t>
  </si>
  <si>
    <t>Croata, serbocroata, serbio</t>
  </si>
  <si>
    <t>Hungaro</t>
  </si>
  <si>
    <t>Gasto (en euros)</t>
  </si>
  <si>
    <t>Hindi/Hindú</t>
  </si>
  <si>
    <t>Número de intérpretes judiciales acreditados o registrados</t>
  </si>
  <si>
    <t>TOTAL</t>
  </si>
  <si>
    <t>Nº palabras</t>
  </si>
  <si>
    <t>Tigriña</t>
  </si>
  <si>
    <t>Lenguaje de Signos</t>
  </si>
  <si>
    <t>Nº Palabras Traducidas</t>
  </si>
  <si>
    <t>Nº folios</t>
  </si>
  <si>
    <t>Nepalí</t>
  </si>
  <si>
    <t>Gallego</t>
  </si>
  <si>
    <t xml:space="preserve">Idioma </t>
  </si>
  <si>
    <t>Nº Servicios</t>
  </si>
  <si>
    <t>Total *</t>
  </si>
  <si>
    <t>Hindú</t>
  </si>
  <si>
    <t>Gasto por habitante</t>
  </si>
  <si>
    <t>Flamenco</t>
  </si>
  <si>
    <t>Vease datos Traducciones 3.1</t>
  </si>
  <si>
    <t>Catalán/Valenciano/Balear</t>
  </si>
  <si>
    <t>Andalucía</t>
  </si>
  <si>
    <t>Operación 3009 del Plan Nacional de Estadística judicial</t>
  </si>
  <si>
    <t>País Vasco</t>
  </si>
  <si>
    <t>Malayo</t>
  </si>
  <si>
    <t>Serbocroata, Croata, Serbio</t>
  </si>
  <si>
    <t>Fula, Pula, Susu</t>
  </si>
  <si>
    <t>Transcripciones</t>
  </si>
  <si>
    <t>Chino qingtian</t>
  </si>
  <si>
    <t>Indonesio</t>
  </si>
  <si>
    <t>Aleman</t>
  </si>
  <si>
    <t>Población</t>
  </si>
  <si>
    <t>Neerlandés, flamenco</t>
  </si>
  <si>
    <t>Farsi, Persa, Darí, Pastún</t>
  </si>
  <si>
    <t>Suninké, Sarahoule, Khassonké</t>
  </si>
  <si>
    <t>Lingala</t>
  </si>
  <si>
    <t>Swahili</t>
  </si>
  <si>
    <t>Bereber, amazigt</t>
  </si>
  <si>
    <t>Wólof, serer</t>
  </si>
  <si>
    <t xml:space="preserve">Gallego </t>
  </si>
  <si>
    <t>Arabe</t>
  </si>
  <si>
    <t>Holandés</t>
  </si>
  <si>
    <t>Azerí</t>
  </si>
  <si>
    <t>Penyabi</t>
  </si>
  <si>
    <t>Signos</t>
  </si>
  <si>
    <t>Suninké/Serahulle/Sarakhollé</t>
  </si>
  <si>
    <t>Ashanti</t>
  </si>
  <si>
    <t>Checheno</t>
  </si>
  <si>
    <t>Pashto/Pastu</t>
  </si>
  <si>
    <t xml:space="preserve">Lenguaje de Signos </t>
  </si>
  <si>
    <t xml:space="preserve">Traducciones </t>
  </si>
  <si>
    <t>Navarra dispone de un portal digital a través del cual los usuarios (órganos judiciales de Navarra) solicitan los intérpretes necesarios y las traducciones.</t>
  </si>
  <si>
    <t>Se dispone de un contrato administrativo con una empresa que cubre todos estos servicios.</t>
  </si>
  <si>
    <t>En cuanto a los intérpretes, los solicitantes deben, además de hacer la solicitud de intérprete, luego justificar la asistencia en el portal a efectos de comprobación de los servicios facturados.</t>
  </si>
  <si>
    <t>Las traducciones se reciben a través del portal, se reenvían a la empresa para su traducción y cuando se reciben se les cuelga de nuevo a través del portal, teniendo acceso al mismo solamente el usuario solicitante.</t>
  </si>
  <si>
    <t>La facturación por los intérpretes es de siempre un mínimo de 1 hora, y a partir de aquí se factura por tramos de medias horas.</t>
  </si>
  <si>
    <t>El cobro de las traducciones se realiza siempre por palabras traducidas, si la traducción es de menos de 300 palabras, se paga un mínimo  establecido para cada idioma.</t>
  </si>
  <si>
    <t>Illes Balears</t>
  </si>
  <si>
    <t>Burgos</t>
  </si>
  <si>
    <t>Valladolid</t>
  </si>
  <si>
    <t>Castilla la Mancha</t>
  </si>
  <si>
    <t>Extremadura</t>
  </si>
  <si>
    <t>Ceuta</t>
  </si>
  <si>
    <t>Melilla</t>
  </si>
  <si>
    <t>Murcia</t>
  </si>
  <si>
    <t>Español/Castellano</t>
  </si>
  <si>
    <t>Nº folio</t>
  </si>
  <si>
    <t>Marroquí</t>
  </si>
  <si>
    <t>Akano</t>
  </si>
  <si>
    <t>Frances</t>
  </si>
  <si>
    <r>
      <rPr>
        <b/>
        <sz val="10"/>
        <color theme="0"/>
        <rFont val="Verdana"/>
        <family val="2"/>
      </rPr>
      <t>Interpretaciones</t>
    </r>
    <r>
      <rPr>
        <sz val="10"/>
        <color theme="0"/>
        <rFont val="Verdana"/>
        <family val="2"/>
      </rPr>
      <t xml:space="preserve"> </t>
    </r>
    <r>
      <rPr>
        <sz val="10"/>
        <color theme="4"/>
        <rFont val="Verdana"/>
        <family val="2"/>
      </rPr>
      <t xml:space="preserve"> </t>
    </r>
  </si>
  <si>
    <t xml:space="preserve">Traducciones  </t>
  </si>
  <si>
    <t>Pular</t>
  </si>
  <si>
    <t>Aranés</t>
  </si>
  <si>
    <t>Mandinga, malinké, diakhanké</t>
  </si>
  <si>
    <t>Número de intérpretes/traductores judiciales demanda no habitual acreditados o registrados</t>
  </si>
  <si>
    <t>Broken</t>
  </si>
  <si>
    <t>Idioma  desde el e idioma al que se traduce</t>
  </si>
  <si>
    <t xml:space="preserve">Rumano </t>
  </si>
  <si>
    <t>Dariya</t>
  </si>
  <si>
    <t xml:space="preserve">Chino </t>
  </si>
  <si>
    <t>ÁMBITO MINISTERIO</t>
  </si>
  <si>
    <t>Dari</t>
  </si>
  <si>
    <t>Fante</t>
  </si>
  <si>
    <t>Lenguaje de Signos (con iva)</t>
  </si>
  <si>
    <t>Gasto (sin iva)</t>
  </si>
  <si>
    <t xml:space="preserve">Total </t>
  </si>
  <si>
    <t xml:space="preserve">Asturias </t>
  </si>
  <si>
    <t>Gasto (Sin Iva)</t>
  </si>
  <si>
    <t xml:space="preserve">Nº palabras traducidas </t>
  </si>
  <si>
    <t>n/c</t>
  </si>
  <si>
    <t>Baleares</t>
  </si>
  <si>
    <r>
      <t>Navarra</t>
    </r>
    <r>
      <rPr>
        <b/>
        <sz val="10"/>
        <color theme="4"/>
        <rFont val="Verdana"/>
        <family val="2"/>
      </rPr>
      <t xml:space="preserve"> </t>
    </r>
    <r>
      <rPr>
        <sz val="10"/>
        <color theme="0"/>
        <rFont val="Verdana"/>
        <family val="2"/>
      </rPr>
      <t>(1)</t>
    </r>
  </si>
  <si>
    <r>
      <t>Traducciones</t>
    </r>
    <r>
      <rPr>
        <sz val="10"/>
        <color theme="0"/>
        <rFont val="Verdana"/>
        <family val="2"/>
      </rPr>
      <t xml:space="preserve"> </t>
    </r>
  </si>
  <si>
    <t>Nº de Servicios</t>
  </si>
  <si>
    <t>Baleares (Illes)</t>
  </si>
  <si>
    <t>CCAA</t>
  </si>
  <si>
    <t>Comu. Valenciana</t>
  </si>
  <si>
    <t>Castilla y León</t>
  </si>
  <si>
    <t>Castilla-la Mancha</t>
  </si>
  <si>
    <t>Panyabi</t>
  </si>
  <si>
    <t>Montenegrino</t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</si>
  <si>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Fuente</t>
    </r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</si>
  <si>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Resumen</t>
    </r>
  </si>
  <si>
    <r>
      <rPr>
        <b/>
        <u/>
        <sz val="12"/>
        <color theme="3"/>
        <rFont val="Calibri"/>
        <family val="2"/>
      </rPr>
      <t>˃</t>
    </r>
    <r>
      <rPr>
        <b/>
        <u/>
        <sz val="12"/>
        <color theme="3"/>
        <rFont val="Verdana"/>
        <family val="2"/>
      </rPr>
      <t xml:space="preserve"> Idioma desde el que se traduce</t>
    </r>
  </si>
  <si>
    <t>˃ Idioma al que se traduce</t>
  </si>
  <si>
    <t>˃ Transcripciones</t>
  </si>
  <si>
    <t>˃ Interpretaciones</t>
  </si>
  <si>
    <t>˃ Lenguaje de signos</t>
  </si>
  <si>
    <t>Maltés</t>
  </si>
  <si>
    <t>Castilla La Mancha</t>
  </si>
  <si>
    <t xml:space="preserve">Árabe </t>
  </si>
  <si>
    <t>ND</t>
  </si>
  <si>
    <t>Inglés&gt;Francés</t>
  </si>
  <si>
    <t>Sirio/Libanés</t>
  </si>
  <si>
    <t>Lenguaje de Signos *</t>
  </si>
  <si>
    <t>* Lenguaje de Signos: No hay constancia porque el servicio lo da gratuito la Comunidad de Madrid</t>
  </si>
  <si>
    <t>Bengali</t>
  </si>
  <si>
    <t>Leton</t>
  </si>
  <si>
    <t>Malay</t>
  </si>
  <si>
    <t>Mandinka</t>
  </si>
  <si>
    <t>Tagalog</t>
  </si>
  <si>
    <t>Amárico</t>
  </si>
  <si>
    <t>Chino Wenzhou</t>
  </si>
  <si>
    <t>Kurdo Sorani (Central)</t>
  </si>
  <si>
    <t>Tamazight</t>
  </si>
  <si>
    <t>Madrid *</t>
  </si>
  <si>
    <t>* No hay constancia porque el servicio lo da gratuito la Comunidad de Madrid</t>
  </si>
  <si>
    <t>País Vasco (1)</t>
  </si>
  <si>
    <t xml:space="preserve">Euskera </t>
  </si>
  <si>
    <t>Fang</t>
  </si>
  <si>
    <t>Danes</t>
  </si>
  <si>
    <t>Wólof </t>
  </si>
  <si>
    <t>Chino Mandarín</t>
  </si>
  <si>
    <t>Criollo/Creole</t>
  </si>
  <si>
    <t>Argelino</t>
  </si>
  <si>
    <t>Hasania/Saharaoui</t>
  </si>
  <si>
    <t>Bámbara </t>
  </si>
  <si>
    <t>Kurdo Sorani</t>
  </si>
  <si>
    <t>Mossi</t>
  </si>
  <si>
    <t>ALEMÁN</t>
  </si>
  <si>
    <t>ÁRABE</t>
  </si>
  <si>
    <t>BÚLGARO</t>
  </si>
  <si>
    <t>CHINO</t>
  </si>
  <si>
    <t>ESTONIO</t>
  </si>
  <si>
    <t>EUSKERA</t>
  </si>
  <si>
    <t>FRANCÉS</t>
  </si>
  <si>
    <t>HOLANDES</t>
  </si>
  <si>
    <t>INGLÉS</t>
  </si>
  <si>
    <t>ITALIANO</t>
  </si>
  <si>
    <t>LITUANO</t>
  </si>
  <si>
    <t>POLACO</t>
  </si>
  <si>
    <t>PORTUGUÉS</t>
  </si>
  <si>
    <t>RUMANO</t>
  </si>
  <si>
    <t>SUECO</t>
  </si>
  <si>
    <t>UCRANIANO</t>
  </si>
  <si>
    <t>GEORGIANO</t>
  </si>
  <si>
    <t>EDO</t>
  </si>
  <si>
    <t>ESLOVENO</t>
  </si>
  <si>
    <t>AUSTRIACO</t>
  </si>
  <si>
    <t>HÚNGARO</t>
  </si>
  <si>
    <t>SERBIO</t>
  </si>
  <si>
    <t>WOLOF</t>
  </si>
  <si>
    <t>RUSO</t>
  </si>
  <si>
    <t>URDU</t>
  </si>
  <si>
    <t>MOLDAVO</t>
  </si>
  <si>
    <t>LINGALA</t>
  </si>
  <si>
    <t>ALBANÉS</t>
  </si>
  <si>
    <t>HOLANDÉS</t>
  </si>
  <si>
    <t>PAKISTANÍ</t>
  </si>
  <si>
    <t>SUAJILI</t>
  </si>
  <si>
    <t>CHECO</t>
  </si>
  <si>
    <t>BAMBARA</t>
  </si>
  <si>
    <t>DARI</t>
  </si>
  <si>
    <t>PIDGEN</t>
  </si>
  <si>
    <t>RIFEÑO</t>
  </si>
  <si>
    <t>AFGANO</t>
  </si>
  <si>
    <t>PUNJABI</t>
  </si>
  <si>
    <t>TWI</t>
  </si>
  <si>
    <t>BEREBERE</t>
  </si>
  <si>
    <t>JAPONÉS</t>
  </si>
  <si>
    <t>Finlandés</t>
  </si>
  <si>
    <t>Fines</t>
  </si>
  <si>
    <t xml:space="preserve">Fula, pula </t>
  </si>
  <si>
    <t>fula, pula</t>
  </si>
  <si>
    <t>Thailandés</t>
  </si>
  <si>
    <t>Berber, amazigt</t>
  </si>
  <si>
    <t>Darija</t>
  </si>
  <si>
    <t>Argeliano</t>
  </si>
  <si>
    <t>Edo / Bini</t>
  </si>
  <si>
    <t>Igbo</t>
  </si>
  <si>
    <t>Aixanti</t>
  </si>
  <si>
    <t>Akan</t>
  </si>
  <si>
    <t>Gaelico</t>
  </si>
  <si>
    <t>Tai</t>
  </si>
  <si>
    <t>Tachelhit/Tachelhiyt/Shilha/Chelha</t>
  </si>
  <si>
    <t>CATALÁN</t>
  </si>
  <si>
    <t>CHAMORRO</t>
  </si>
  <si>
    <t>ESPAÑOL (O CASTELLANO)</t>
  </si>
  <si>
    <t>GRIEGO (MODERNO)</t>
  </si>
  <si>
    <t>NEPALÍ</t>
  </si>
  <si>
    <t>SUNDANÉS</t>
  </si>
  <si>
    <t>VASCUENCE (O EUSKERA)</t>
  </si>
  <si>
    <t>LETÓN</t>
  </si>
  <si>
    <t>LIMBURGUÉS</t>
  </si>
  <si>
    <t>NORUEGO</t>
  </si>
  <si>
    <t>SAMI SEPTENTRIONAL</t>
  </si>
  <si>
    <t>SESOTHO</t>
  </si>
  <si>
    <t>TURCO</t>
  </si>
  <si>
    <t>CASTELLANO</t>
  </si>
  <si>
    <t>BENGALÍ</t>
  </si>
  <si>
    <t>BEREBER</t>
  </si>
  <si>
    <t>FARSI</t>
  </si>
  <si>
    <t>FULA</t>
  </si>
  <si>
    <t>NEERLANDÉS</t>
  </si>
  <si>
    <t>SONINQUE</t>
  </si>
  <si>
    <t>VOLOFO</t>
  </si>
  <si>
    <t>ARABE</t>
  </si>
  <si>
    <t>BULGARO</t>
  </si>
  <si>
    <t>VASCUENCE</t>
  </si>
  <si>
    <t>BISLAMA</t>
  </si>
  <si>
    <t>NEERLANDÉS (U HOLANDÉS)</t>
  </si>
  <si>
    <t>Dari (Afganistán)</t>
  </si>
  <si>
    <t>Rifeño</t>
  </si>
  <si>
    <t>FINÉS (O FINLANDÉS)</t>
  </si>
  <si>
    <t>GRIEGO</t>
  </si>
  <si>
    <t>IDO</t>
  </si>
  <si>
    <t>(en blanco)</t>
  </si>
  <si>
    <t>CREE</t>
  </si>
  <si>
    <t>DANÉS</t>
  </si>
  <si>
    <t>Soninque</t>
  </si>
  <si>
    <t>Español (O Castellano)</t>
  </si>
  <si>
    <t>Corso</t>
  </si>
  <si>
    <t>Limburgués</t>
  </si>
  <si>
    <t>Neerlandés (U Holandés)</t>
  </si>
  <si>
    <t>Sundanés</t>
  </si>
  <si>
    <t>Árabe Marroquí</t>
  </si>
  <si>
    <t>Los intérpretes de Ceuta están ubicados en los Órganos Juciales como se indica:</t>
  </si>
  <si>
    <t>Juzgado de Guardia: Un intérprete que se encarga de todos los servicios necesarios del Juzgado de Guardia.</t>
  </si>
  <si>
    <t>UPAD AUDICENCIA PROVINCIAL Y PENALES: Un intérprete que se encarga de todos los juicios de ambas Unidades Procesales de Apoyo Directo.</t>
  </si>
  <si>
    <t>PALACIO DE JUSTICIA: Una intérprete que se encarga del resto de traducciones escritas y/o telefónicas que se presentan y que apoya a los otros dos intérpretes en la</t>
  </si>
  <si>
    <t>ESPAÑOL</t>
  </si>
  <si>
    <t>FRANCES</t>
  </si>
  <si>
    <t>INGLES</t>
  </si>
  <si>
    <t>NEERLANDES</t>
  </si>
  <si>
    <t>ALEMAN</t>
  </si>
  <si>
    <t xml:space="preserve">NEERLANDÉS </t>
  </si>
  <si>
    <t xml:space="preserve">FRANCÉS  </t>
  </si>
  <si>
    <t>ÁRABE MARROQUÍ</t>
  </si>
  <si>
    <t>ARGELINO</t>
  </si>
  <si>
    <t>CHELJA</t>
  </si>
  <si>
    <t>DARI-PERSA</t>
  </si>
  <si>
    <t>DARIYA-MAGREBÍ</t>
  </si>
  <si>
    <t xml:space="preserve">SIRIO/LIBANÉS </t>
  </si>
  <si>
    <t>(1) En el Pliego de Prescripciones Técnicas del concurso, se le exige a la empresa contratista que garantizará el suficiente número de intérpretes y traductores en cualquier idioma o dialecto para atender las necesidades de los Órganos Judiciales. El hecho de que un idioma o dialecto no aparezca en el pliego no impide
que la empresa proporcione un profesional cuando se le requiera.</t>
  </si>
  <si>
    <t>La Rioja</t>
  </si>
  <si>
    <t>Ámbito Ministerio de Justicia</t>
  </si>
  <si>
    <t>Comunidades Autónomas con competencias transferidas en justicia</t>
  </si>
  <si>
    <t>Total*</t>
  </si>
  <si>
    <t>*Canarias no incluye en el total el gasto en el lenguaje de signos</t>
  </si>
  <si>
    <t>*La Comunidad Valenciana no incluye en el total el gasto en el lenguaje de signos</t>
  </si>
  <si>
    <t>Asturias *</t>
  </si>
  <si>
    <t>* Asturias: Servicios de traduccion e interpretacion, realizados por interprete/traductor ubicado en el Tribunal Superior de Justicia del Principado de Asturias, y por la empresa Seprotec Traduccion e Interpretacion S.L., empresa con contrato vigente con la Viceconsejeria de Justicia del Principado de Asturias</t>
  </si>
  <si>
    <t>*Aragón no incluye en el total el gasto de lenguaje de signos</t>
  </si>
  <si>
    <r>
      <t xml:space="preserve">Lenguaje de signos </t>
    </r>
    <r>
      <rPr>
        <sz val="11"/>
        <color theme="0"/>
        <rFont val="Verdana"/>
        <family val="2"/>
      </rPr>
      <t>*</t>
    </r>
  </si>
  <si>
    <t>*No les cobran puesto que lo entienden cubierto por la Subvención que la asociación (ASORNA) recibe del Departamento de Derechos Sociales del Gobierno de Navarra</t>
  </si>
  <si>
    <t>País Vasco *</t>
  </si>
  <si>
    <t>* La prestación de servicios de interpretación y traducción es realizada por Seprotec En el contrato está incluido el lenguaje de signos.</t>
  </si>
  <si>
    <t>AZERÍ</t>
  </si>
  <si>
    <t>BOSNIO</t>
  </si>
  <si>
    <t>CROATA</t>
  </si>
  <si>
    <t>ESLOVACO</t>
  </si>
  <si>
    <t>FINÉS</t>
  </si>
  <si>
    <t>GALLEGO, EUSKERA Y CATALÁN</t>
  </si>
  <si>
    <t>HEBREO</t>
  </si>
  <si>
    <t>PERSA</t>
  </si>
  <si>
    <t>Ministerio Resto</t>
  </si>
  <si>
    <t>ARMENIO</t>
  </si>
  <si>
    <t>GALLEGO</t>
  </si>
  <si>
    <t>TAILANDÉS</t>
  </si>
  <si>
    <t>AR/FRANCÉS</t>
  </si>
  <si>
    <t>COREANO</t>
  </si>
  <si>
    <t>Comunidades Autónomas con competencias transferidas en materia de Justicia</t>
  </si>
  <si>
    <t>ILOCANO</t>
  </si>
  <si>
    <t xml:space="preserve">KURDO </t>
  </si>
  <si>
    <t>PENYABI</t>
  </si>
  <si>
    <t>PIDGIN INGLÉS</t>
  </si>
  <si>
    <t>VALENCIANO</t>
  </si>
  <si>
    <t>WENXI</t>
  </si>
  <si>
    <t>WENZHOU</t>
  </si>
  <si>
    <t>YORUBA</t>
  </si>
  <si>
    <t>Ministerio resto</t>
  </si>
  <si>
    <t xml:space="preserve">CCAA con comp. transferidas </t>
  </si>
  <si>
    <t>Ámbito Mº Justicia</t>
  </si>
  <si>
    <t>Amazig</t>
  </si>
  <si>
    <t>Albanés&gt;Español</t>
  </si>
  <si>
    <t>Alemán&gt;Español</t>
  </si>
  <si>
    <t>Árabe&gt;Español</t>
  </si>
  <si>
    <t>Búlgaro&gt;Español</t>
  </si>
  <si>
    <t>Catalán/Valenciano/Balear&gt;Español</t>
  </si>
  <si>
    <t>Checo&gt;Español</t>
  </si>
  <si>
    <t>Danés&gt;Español</t>
  </si>
  <si>
    <t>Eslovaco&gt;Español</t>
  </si>
  <si>
    <t>Euskera&gt;Español</t>
  </si>
  <si>
    <t>Francés&gt;Español</t>
  </si>
  <si>
    <t>Gallego&gt;Español</t>
  </si>
  <si>
    <t>Griego&gt;Español</t>
  </si>
  <si>
    <t>Húngaro&gt;Español</t>
  </si>
  <si>
    <t>Inglés&gt;Español</t>
  </si>
  <si>
    <t>Inglés&gt;Nepalí</t>
  </si>
  <si>
    <t>Italiano&gt;Español</t>
  </si>
  <si>
    <t>Letón&gt;Español</t>
  </si>
  <si>
    <t>Lituano&gt;Español</t>
  </si>
  <si>
    <t>Neerlandés/Holandés/Flamenco&gt;Español</t>
  </si>
  <si>
    <t>Polaco&gt;Español</t>
  </si>
  <si>
    <t>Portugués&gt;Español</t>
  </si>
  <si>
    <t>Rumano&gt;Español</t>
  </si>
  <si>
    <t>Sueco&gt;Español</t>
  </si>
  <si>
    <t>Ucraniano&gt;Español</t>
  </si>
  <si>
    <t>Español&gt;Albanés</t>
  </si>
  <si>
    <t>Español&gt;Alemán</t>
  </si>
  <si>
    <t>Español&gt;Árabe</t>
  </si>
  <si>
    <t>Español&gt;Búlgaro</t>
  </si>
  <si>
    <t>Español&gt;Chino mandarín</t>
  </si>
  <si>
    <t>Español&gt;Croata</t>
  </si>
  <si>
    <t>Español&gt;Eslovaco</t>
  </si>
  <si>
    <t>Español&gt;Esloveno</t>
  </si>
  <si>
    <t>Español&gt;Estonio</t>
  </si>
  <si>
    <t>Español&gt;Francés</t>
  </si>
  <si>
    <t>Español&gt;Hebreo</t>
  </si>
  <si>
    <t>Español&gt;Húngaro</t>
  </si>
  <si>
    <t>Español&gt;Inglés</t>
  </si>
  <si>
    <t>Español&gt;Italiano</t>
  </si>
  <si>
    <t>Español&gt;Letón</t>
  </si>
  <si>
    <t>Español&gt;Lituano</t>
  </si>
  <si>
    <t>Español&gt;Neerlandés/Holandés/Flamenco</t>
  </si>
  <si>
    <t>Español&gt;Noruego</t>
  </si>
  <si>
    <t>Español&gt;Polaco</t>
  </si>
  <si>
    <t>Español&gt;Portugués</t>
  </si>
  <si>
    <t>Español&gt;Rumano</t>
  </si>
  <si>
    <t>Español&gt;Ruso</t>
  </si>
  <si>
    <t>Español&gt;Sueco</t>
  </si>
  <si>
    <t>Español&gt;Turco</t>
  </si>
  <si>
    <t>Español&gt;Ucraniano</t>
  </si>
  <si>
    <t>Español&gt;Wolof</t>
  </si>
  <si>
    <t>Criollo</t>
  </si>
  <si>
    <t>Guaranía</t>
  </si>
  <si>
    <t>Ingles</t>
  </si>
  <si>
    <t>Neerdanlés</t>
  </si>
  <si>
    <t>Pakistaní</t>
  </si>
  <si>
    <t>Pashto</t>
  </si>
  <si>
    <t>Tágalo</t>
  </si>
  <si>
    <t xml:space="preserve">Inglés </t>
  </si>
  <si>
    <t>Español</t>
  </si>
  <si>
    <t>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</si>
</sst>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[$-C0A]#,##0"/>
    <numFmt numFmtId="165" formatCode="[$-C0A]General"/>
    <numFmt numFmtId="166" formatCode="#,##0.00&quot; &quot;[$€-C0A];[Red]&quot;-&quot;#,##0.00&quot; &quot;[$€-C0A]"/>
    <numFmt numFmtId="167" formatCode="0.0"/>
    <numFmt numFmtId="168" formatCode="#,##0.0"/>
  </numFmts>
  <fonts count="4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Verdana"/>
      <family val="2"/>
    </font>
    <font>
      <sz val="10"/>
      <color indexed="8"/>
      <name val="Verdana"/>
      <family val="2"/>
    </font>
    <font>
      <b/>
      <sz val="10"/>
      <name val="Verdana"/>
      <family val="2"/>
    </font>
    <font>
      <b/>
      <u/>
      <sz val="12"/>
      <color indexed="12"/>
      <name val="Arial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rgb="FF000000"/>
      <name val="Verdana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rgb="FF000000"/>
      <name val="Verdana"/>
      <family val="2"/>
    </font>
    <font>
      <sz val="10"/>
      <name val="Arial"/>
      <family val="2"/>
    </font>
    <font>
      <sz val="10"/>
      <color theme="1"/>
      <name val="Arial1"/>
    </font>
    <font>
      <sz val="11"/>
      <color theme="4"/>
      <name val="Verdana"/>
      <family val="2"/>
    </font>
    <font>
      <b/>
      <sz val="10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3"/>
      <name val="Verdana"/>
      <family val="2"/>
    </font>
    <font>
      <b/>
      <sz val="18"/>
      <color theme="0"/>
      <name val="Verdana"/>
      <family val="2"/>
    </font>
    <font>
      <b/>
      <u/>
      <sz val="12"/>
      <color theme="3"/>
      <name val="Verdana"/>
      <family val="2"/>
    </font>
    <font>
      <b/>
      <sz val="14"/>
      <color indexed="8"/>
      <name val="Verdana"/>
      <family val="2"/>
    </font>
    <font>
      <b/>
      <sz val="14"/>
      <color theme="4"/>
      <name val="Verdana"/>
      <family val="2"/>
    </font>
    <font>
      <sz val="10"/>
      <color theme="0"/>
      <name val="Verdana"/>
      <family val="2"/>
    </font>
    <font>
      <sz val="10"/>
      <color theme="4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4"/>
      <name val="Verdana"/>
      <family val="2"/>
    </font>
    <font>
      <sz val="10"/>
      <color theme="3"/>
      <name val="Verdana"/>
      <family val="2"/>
      <charset val="1"/>
    </font>
    <font>
      <sz val="11"/>
      <color theme="3"/>
      <name val="Verdana"/>
      <family val="2"/>
    </font>
    <font>
      <b/>
      <sz val="11"/>
      <color theme="0"/>
      <name val="Verdana"/>
      <family val="2"/>
    </font>
    <font>
      <b/>
      <sz val="9"/>
      <color theme="0"/>
      <name val="Verdana"/>
      <family val="2"/>
    </font>
    <font>
      <b/>
      <sz val="10"/>
      <color theme="4" tint="-0.249977111117893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1"/>
      <color theme="3"/>
      <name val="Verdana"/>
      <family val="2"/>
    </font>
    <font>
      <sz val="12"/>
      <color theme="3"/>
      <name val="Calibri"/>
      <family val="2"/>
      <scheme val="minor"/>
    </font>
    <font>
      <b/>
      <u/>
      <sz val="12"/>
      <color theme="3"/>
      <name val="Calibri"/>
      <family val="2"/>
    </font>
    <font>
      <sz val="10"/>
      <color theme="3"/>
      <name val="Arial"/>
      <family val="2"/>
    </font>
    <font>
      <sz val="11"/>
      <color theme="0"/>
      <name val="Verdana"/>
      <family val="2"/>
    </font>
    <font>
      <b/>
      <sz val="11"/>
      <color theme="3"/>
      <name val="Calibri"/>
      <family val="2"/>
      <scheme val="minor"/>
    </font>
    <font>
      <sz val="36"/>
      <color theme="3"/>
      <name val="Verdana"/>
      <family val="2"/>
    </font>
    <font>
      <b/>
      <sz val="9"/>
      <color theme="3"/>
      <name val="Verdana"/>
      <family val="2"/>
    </font>
    <font>
      <sz val="12"/>
      <color theme="3"/>
      <name val="Verdana"/>
      <family val="2"/>
    </font>
    <font>
      <b/>
      <sz val="18"/>
      <color theme="3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6C5DF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3" tint="0.79998168889431442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3" tint="0.79998168889431442"/>
      </right>
      <top style="medium">
        <color theme="0"/>
      </top>
      <bottom style="medium">
        <color theme="0"/>
      </bottom>
      <diagonal/>
    </border>
    <border>
      <left style="thin">
        <color theme="3" tint="0.79998168889431442"/>
      </left>
      <right style="thin">
        <color theme="4" tint="0.79998168889431442"/>
      </right>
      <top style="thin">
        <color theme="0"/>
      </top>
      <bottom style="medium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3" tint="0.79998168889431442"/>
      </left>
      <right style="thin">
        <color theme="4" tint="0.79998168889431442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/>
      <bottom style="medium">
        <color theme="4" tint="0.59996337778862885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0.59996337778862885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0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0"/>
      </left>
      <right/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/>
      <diagonal/>
    </border>
    <border>
      <left/>
      <right/>
      <top style="thin">
        <color theme="3" tint="0.79998168889431442"/>
      </top>
      <bottom/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4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1" fillId="0" borderId="0"/>
    <xf numFmtId="165" fontId="10" fillId="0" borderId="0"/>
    <xf numFmtId="0" fontId="12" fillId="0" borderId="0">
      <alignment horizontal="center"/>
    </xf>
    <xf numFmtId="0" fontId="12" fillId="0" borderId="0">
      <alignment horizontal="center" textRotation="90"/>
    </xf>
    <xf numFmtId="0" fontId="13" fillId="0" borderId="0"/>
    <xf numFmtId="166" fontId="13" fillId="0" borderId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5" fillId="0" borderId="0"/>
    <xf numFmtId="0" fontId="15" fillId="0" borderId="0"/>
  </cellStyleXfs>
  <cellXfs count="186">
    <xf numFmtId="0" fontId="0" fillId="0" borderId="0" xfId="0"/>
    <xf numFmtId="0" fontId="7" fillId="0" borderId="1" xfId="0" applyFont="1" applyBorder="1"/>
    <xf numFmtId="0" fontId="6" fillId="0" borderId="1" xfId="0" applyFont="1" applyFill="1" applyBorder="1"/>
    <xf numFmtId="0" fontId="26" fillId="0" borderId="1" xfId="0" applyFont="1" applyFill="1" applyBorder="1"/>
    <xf numFmtId="0" fontId="17" fillId="0" borderId="1" xfId="0" applyFont="1" applyBorder="1"/>
    <xf numFmtId="0" fontId="7" fillId="0" borderId="1" xfId="0" applyFont="1" applyBorder="1" applyAlignment="1">
      <alignment horizontal="center"/>
    </xf>
    <xf numFmtId="0" fontId="0" fillId="0" borderId="1" xfId="0" applyBorder="1"/>
    <xf numFmtId="0" fontId="22" fillId="0" borderId="1" xfId="0" applyFont="1" applyBorder="1"/>
    <xf numFmtId="0" fontId="4" fillId="2" borderId="1" xfId="0" applyFont="1" applyFill="1" applyBorder="1"/>
    <xf numFmtId="0" fontId="24" fillId="0" borderId="1" xfId="0" applyFont="1" applyBorder="1"/>
    <xf numFmtId="0" fontId="5" fillId="2" borderId="1" xfId="2" applyFill="1" applyBorder="1" applyAlignment="1" applyProtection="1"/>
    <xf numFmtId="0" fontId="24" fillId="0" borderId="1" xfId="0" applyFont="1" applyBorder="1" applyAlignment="1">
      <alignment horizontal="left"/>
    </xf>
    <xf numFmtId="0" fontId="19" fillId="3" borderId="1" xfId="0" applyFont="1" applyFill="1" applyBorder="1" applyAlignment="1">
      <alignment horizontal="left" wrapText="1"/>
    </xf>
    <xf numFmtId="0" fontId="7" fillId="0" borderId="1" xfId="0" applyFont="1" applyFill="1" applyBorder="1"/>
    <xf numFmtId="164" fontId="14" fillId="0" borderId="1" xfId="4" applyNumberFormat="1" applyFont="1" applyFill="1" applyBorder="1" applyAlignment="1">
      <alignment horizontal="right"/>
    </xf>
    <xf numFmtId="0" fontId="17" fillId="0" borderId="1" xfId="0" applyFont="1" applyBorder="1" applyAlignment="1">
      <alignment vertical="center"/>
    </xf>
    <xf numFmtId="4" fontId="7" fillId="0" borderId="1" xfId="0" applyNumberFormat="1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vertical="center"/>
    </xf>
    <xf numFmtId="3" fontId="8" fillId="0" borderId="1" xfId="0" applyNumberFormat="1" applyFont="1" applyFill="1" applyBorder="1" applyAlignment="1">
      <alignment vertical="center"/>
    </xf>
    <xf numFmtId="0" fontId="2" fillId="0" borderId="1" xfId="0" applyFont="1" applyFill="1" applyBorder="1"/>
    <xf numFmtId="3" fontId="7" fillId="0" borderId="1" xfId="0" applyNumberFormat="1" applyFont="1" applyFill="1" applyBorder="1" applyAlignment="1">
      <alignment vertical="center"/>
    </xf>
    <xf numFmtId="0" fontId="2" fillId="0" borderId="1" xfId="0" applyFont="1" applyBorder="1"/>
    <xf numFmtId="4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3" fontId="7" fillId="0" borderId="1" xfId="0" applyNumberFormat="1" applyFont="1" applyFill="1" applyBorder="1"/>
    <xf numFmtId="4" fontId="7" fillId="0" borderId="1" xfId="0" applyNumberFormat="1" applyFont="1" applyFill="1" applyBorder="1"/>
    <xf numFmtId="0" fontId="18" fillId="4" borderId="1" xfId="0" applyFont="1" applyFill="1" applyBorder="1" applyAlignment="1">
      <alignment horizontal="center" vertical="center" wrapText="1"/>
    </xf>
    <xf numFmtId="0" fontId="7" fillId="0" borderId="6" xfId="0" applyFont="1" applyFill="1" applyBorder="1"/>
    <xf numFmtId="164" fontId="9" fillId="0" borderId="6" xfId="4" applyNumberFormat="1" applyFont="1" applyFill="1" applyBorder="1" applyAlignment="1">
      <alignment horizontal="right"/>
    </xf>
    <xf numFmtId="0" fontId="7" fillId="0" borderId="6" xfId="0" applyFont="1" applyBorder="1"/>
    <xf numFmtId="0" fontId="19" fillId="6" borderId="5" xfId="0" applyFont="1" applyFill="1" applyBorder="1" applyAlignment="1">
      <alignment horizontal="left" wrapText="1"/>
    </xf>
    <xf numFmtId="0" fontId="19" fillId="6" borderId="7" xfId="0" applyFont="1" applyFill="1" applyBorder="1" applyAlignment="1">
      <alignment horizontal="left" wrapText="1"/>
    </xf>
    <xf numFmtId="3" fontId="3" fillId="8" borderId="5" xfId="0" applyNumberFormat="1" applyFont="1" applyFill="1" applyBorder="1" applyAlignment="1">
      <alignment horizontal="right"/>
    </xf>
    <xf numFmtId="3" fontId="3" fillId="8" borderId="7" xfId="0" applyNumberFormat="1" applyFont="1" applyFill="1" applyBorder="1" applyAlignment="1">
      <alignment horizontal="right"/>
    </xf>
    <xf numFmtId="3" fontId="19" fillId="8" borderId="5" xfId="0" applyNumberFormat="1" applyFont="1" applyFill="1" applyBorder="1" applyAlignment="1">
      <alignment horizontal="right"/>
    </xf>
    <xf numFmtId="0" fontId="18" fillId="5" borderId="1" xfId="0" applyFont="1" applyFill="1" applyBorder="1" applyAlignment="1">
      <alignment horizontal="center" vertical="center" wrapText="1"/>
    </xf>
    <xf numFmtId="0" fontId="32" fillId="0" borderId="6" xfId="0" applyFont="1" applyBorder="1"/>
    <xf numFmtId="0" fontId="19" fillId="7" borderId="14" xfId="0" applyFont="1" applyFill="1" applyBorder="1" applyAlignment="1">
      <alignment horizontal="left" wrapText="1"/>
    </xf>
    <xf numFmtId="3" fontId="3" fillId="7" borderId="14" xfId="0" applyNumberFormat="1" applyFont="1" applyFill="1" applyBorder="1" applyAlignment="1">
      <alignment horizontal="right"/>
    </xf>
    <xf numFmtId="0" fontId="19" fillId="6" borderId="15" xfId="0" applyFont="1" applyFill="1" applyBorder="1" applyAlignment="1">
      <alignment horizontal="left" wrapText="1"/>
    </xf>
    <xf numFmtId="0" fontId="19" fillId="6" borderId="16" xfId="0" applyFont="1" applyFill="1" applyBorder="1" applyAlignment="1">
      <alignment horizontal="left" wrapText="1"/>
    </xf>
    <xf numFmtId="3" fontId="3" fillId="8" borderId="17" xfId="0" applyNumberFormat="1" applyFont="1" applyFill="1" applyBorder="1" applyAlignment="1">
      <alignment horizontal="right"/>
    </xf>
    <xf numFmtId="4" fontId="3" fillId="8" borderId="18" xfId="0" applyNumberFormat="1" applyFont="1" applyFill="1" applyBorder="1" applyAlignment="1">
      <alignment horizontal="right"/>
    </xf>
    <xf numFmtId="3" fontId="3" fillId="8" borderId="19" xfId="0" applyNumberFormat="1" applyFont="1" applyFill="1" applyBorder="1" applyAlignment="1">
      <alignment horizontal="right"/>
    </xf>
    <xf numFmtId="0" fontId="25" fillId="7" borderId="1" xfId="0" applyFont="1" applyFill="1" applyBorder="1" applyAlignment="1"/>
    <xf numFmtId="1" fontId="18" fillId="4" borderId="21" xfId="0" applyNumberFormat="1" applyFont="1" applyFill="1" applyBorder="1" applyAlignment="1">
      <alignment horizontal="center" vertical="center" wrapText="1"/>
    </xf>
    <xf numFmtId="0" fontId="35" fillId="7" borderId="20" xfId="0" applyFont="1" applyFill="1" applyBorder="1" applyAlignment="1">
      <alignment horizontal="left" vertical="center" wrapText="1"/>
    </xf>
    <xf numFmtId="1" fontId="36" fillId="0" borderId="20" xfId="0" applyNumberFormat="1" applyFont="1" applyBorder="1" applyAlignment="1">
      <alignment horizontal="right" vertical="center" wrapText="1"/>
    </xf>
    <xf numFmtId="0" fontId="35" fillId="7" borderId="22" xfId="0" applyFont="1" applyFill="1" applyBorder="1" applyAlignment="1">
      <alignment horizontal="left" vertical="center" wrapText="1"/>
    </xf>
    <xf numFmtId="1" fontId="36" fillId="0" borderId="22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justify" vertical="top"/>
    </xf>
    <xf numFmtId="0" fontId="35" fillId="7" borderId="22" xfId="0" applyFont="1" applyFill="1" applyBorder="1" applyAlignment="1">
      <alignment horizontal="left" vertical="center"/>
    </xf>
    <xf numFmtId="0" fontId="35" fillId="7" borderId="20" xfId="0" applyFont="1" applyFill="1" applyBorder="1" applyAlignment="1">
      <alignment horizontal="left" vertical="center"/>
    </xf>
    <xf numFmtId="3" fontId="7" fillId="0" borderId="1" xfId="0" applyNumberFormat="1" applyFont="1" applyBorder="1" applyAlignment="1">
      <alignment vertical="center"/>
    </xf>
    <xf numFmtId="0" fontId="8" fillId="0" borderId="1" xfId="0" applyFont="1" applyBorder="1"/>
    <xf numFmtId="0" fontId="0" fillId="0" borderId="1" xfId="0" applyBorder="1" applyAlignment="1">
      <alignment vertical="center" wrapText="1"/>
    </xf>
    <xf numFmtId="1" fontId="36" fillId="0" borderId="22" xfId="0" applyNumberFormat="1" applyFont="1" applyBorder="1" applyAlignment="1">
      <alignment horizontal="right" vertical="center"/>
    </xf>
    <xf numFmtId="1" fontId="36" fillId="0" borderId="20" xfId="0" applyNumberFormat="1" applyFont="1" applyBorder="1" applyAlignment="1">
      <alignment horizontal="right" vertical="center"/>
    </xf>
    <xf numFmtId="1" fontId="36" fillId="0" borderId="21" xfId="0" applyNumberFormat="1" applyFont="1" applyBorder="1" applyAlignment="1">
      <alignment horizontal="right" vertical="center"/>
    </xf>
    <xf numFmtId="0" fontId="35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wrapText="1"/>
    </xf>
    <xf numFmtId="3" fontId="20" fillId="7" borderId="1" xfId="0" applyNumberFormat="1" applyFont="1" applyFill="1" applyBorder="1" applyAlignment="1">
      <alignment horizontal="right"/>
    </xf>
    <xf numFmtId="0" fontId="19" fillId="7" borderId="1" xfId="0" applyFont="1" applyFill="1" applyBorder="1" applyAlignment="1">
      <alignment vertical="center"/>
    </xf>
    <xf numFmtId="3" fontId="20" fillId="7" borderId="1" xfId="0" applyNumberFormat="1" applyFont="1" applyFill="1" applyBorder="1" applyAlignment="1">
      <alignment vertical="center"/>
    </xf>
    <xf numFmtId="3" fontId="20" fillId="7" borderId="21" xfId="0" applyNumberFormat="1" applyFont="1" applyFill="1" applyBorder="1" applyAlignment="1">
      <alignment horizontal="right"/>
    </xf>
    <xf numFmtId="0" fontId="35" fillId="7" borderId="14" xfId="0" applyFont="1" applyFill="1" applyBorder="1" applyAlignment="1">
      <alignment horizontal="left" vertical="center"/>
    </xf>
    <xf numFmtId="0" fontId="7" fillId="0" borderId="21" xfId="0" applyFont="1" applyBorder="1"/>
    <xf numFmtId="0" fontId="7" fillId="0" borderId="24" xfId="0" applyFont="1" applyBorder="1"/>
    <xf numFmtId="0" fontId="35" fillId="7" borderId="24" xfId="0" applyFont="1" applyFill="1" applyBorder="1" applyAlignment="1">
      <alignment horizontal="left" vertical="center"/>
    </xf>
    <xf numFmtId="3" fontId="20" fillId="7" borderId="24" xfId="0" applyNumberFormat="1" applyFont="1" applyFill="1" applyBorder="1" applyAlignment="1">
      <alignment vertical="center"/>
    </xf>
    <xf numFmtId="0" fontId="19" fillId="7" borderId="21" xfId="0" applyFont="1" applyFill="1" applyBorder="1" applyAlignment="1">
      <alignment vertical="center"/>
    </xf>
    <xf numFmtId="3" fontId="20" fillId="7" borderId="21" xfId="0" applyNumberFormat="1" applyFont="1" applyFill="1" applyBorder="1" applyAlignment="1">
      <alignment vertical="center"/>
    </xf>
    <xf numFmtId="3" fontId="20" fillId="7" borderId="24" xfId="0" applyNumberFormat="1" applyFont="1" applyFill="1" applyBorder="1" applyAlignment="1">
      <alignment horizontal="right"/>
    </xf>
    <xf numFmtId="0" fontId="37" fillId="0" borderId="24" xfId="0" applyFont="1" applyBorder="1"/>
    <xf numFmtId="0" fontId="19" fillId="6" borderId="16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32" fillId="0" borderId="1" xfId="0" applyFont="1" applyBorder="1"/>
    <xf numFmtId="0" fontId="38" fillId="0" borderId="1" xfId="0" applyFont="1" applyFill="1" applyBorder="1"/>
    <xf numFmtId="3" fontId="41" fillId="7" borderId="1" xfId="0" applyNumberFormat="1" applyFont="1" applyFill="1" applyBorder="1" applyAlignment="1">
      <alignment horizontal="left"/>
    </xf>
    <xf numFmtId="3" fontId="41" fillId="7" borderId="21" xfId="0" applyNumberFormat="1" applyFont="1" applyFill="1" applyBorder="1" applyAlignment="1">
      <alignment horizontal="left"/>
    </xf>
    <xf numFmtId="3" fontId="41" fillId="7" borderId="24" xfId="0" applyNumberFormat="1" applyFont="1" applyFill="1" applyBorder="1" applyAlignment="1">
      <alignment horizontal="left"/>
    </xf>
    <xf numFmtId="3" fontId="41" fillId="7" borderId="6" xfId="0" applyNumberFormat="1" applyFont="1" applyFill="1" applyBorder="1" applyAlignment="1">
      <alignment horizontal="left"/>
    </xf>
    <xf numFmtId="4" fontId="3" fillId="8" borderId="7" xfId="0" applyNumberFormat="1" applyFont="1" applyFill="1" applyBorder="1" applyAlignment="1">
      <alignment horizontal="right"/>
    </xf>
    <xf numFmtId="4" fontId="3" fillId="8" borderId="5" xfId="0" applyNumberFormat="1" applyFont="1" applyFill="1" applyBorder="1" applyAlignment="1">
      <alignment horizontal="right"/>
    </xf>
    <xf numFmtId="4" fontId="19" fillId="8" borderId="5" xfId="0" applyNumberFormat="1" applyFont="1" applyFill="1" applyBorder="1" applyAlignment="1">
      <alignment horizontal="right"/>
    </xf>
    <xf numFmtId="0" fontId="35" fillId="7" borderId="25" xfId="0" applyFont="1" applyFill="1" applyBorder="1" applyAlignment="1">
      <alignment vertical="center"/>
    </xf>
    <xf numFmtId="0" fontId="35" fillId="7" borderId="14" xfId="0" applyFont="1" applyFill="1" applyBorder="1" applyAlignment="1">
      <alignment vertical="center"/>
    </xf>
    <xf numFmtId="0" fontId="35" fillId="7" borderId="23" xfId="0" applyFont="1" applyFill="1" applyBorder="1" applyAlignment="1">
      <alignment vertical="center"/>
    </xf>
    <xf numFmtId="3" fontId="20" fillId="7" borderId="14" xfId="0" applyNumberFormat="1" applyFont="1" applyFill="1" applyBorder="1" applyAlignment="1">
      <alignment vertical="center"/>
    </xf>
    <xf numFmtId="3" fontId="20" fillId="7" borderId="25" xfId="0" applyNumberFormat="1" applyFont="1" applyFill="1" applyBorder="1" applyAlignment="1">
      <alignment vertical="center"/>
    </xf>
    <xf numFmtId="3" fontId="20" fillId="7" borderId="23" xfId="0" applyNumberFormat="1" applyFont="1" applyFill="1" applyBorder="1" applyAlignment="1">
      <alignment vertical="center"/>
    </xf>
    <xf numFmtId="0" fontId="0" fillId="0" borderId="2" xfId="0" applyBorder="1"/>
    <xf numFmtId="0" fontId="0" fillId="0" borderId="21" xfId="0" applyBorder="1"/>
    <xf numFmtId="1" fontId="36" fillId="0" borderId="22" xfId="0" applyNumberFormat="1" applyFont="1" applyBorder="1" applyAlignment="1">
      <alignment horizontal="center" vertical="center" wrapText="1"/>
    </xf>
    <xf numFmtId="1" fontId="36" fillId="0" borderId="20" xfId="0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4" xfId="0" applyFont="1" applyBorder="1"/>
    <xf numFmtId="0" fontId="7" fillId="6" borderId="28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4" xfId="0" applyFont="1" applyBorder="1"/>
    <xf numFmtId="0" fontId="45" fillId="0" borderId="1" xfId="0" applyFont="1" applyFill="1" applyBorder="1"/>
    <xf numFmtId="0" fontId="45" fillId="0" borderId="1" xfId="0" applyFont="1" applyBorder="1"/>
    <xf numFmtId="0" fontId="45" fillId="0" borderId="1" xfId="0" applyFont="1" applyBorder="1" applyAlignment="1">
      <alignment vertical="center"/>
    </xf>
    <xf numFmtId="3" fontId="7" fillId="7" borderId="1" xfId="0" applyNumberFormat="1" applyFont="1" applyFill="1" applyBorder="1"/>
    <xf numFmtId="0" fontId="45" fillId="7" borderId="14" xfId="0" applyFont="1" applyFill="1" applyBorder="1" applyAlignment="1">
      <alignment horizontal="left"/>
    </xf>
    <xf numFmtId="0" fontId="0" fillId="0" borderId="4" xfId="0" applyBorder="1"/>
    <xf numFmtId="0" fontId="34" fillId="4" borderId="1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167" fontId="36" fillId="0" borderId="20" xfId="0" applyNumberFormat="1" applyFont="1" applyBorder="1" applyAlignment="1">
      <alignment horizontal="right" vertical="center" wrapText="1"/>
    </xf>
    <xf numFmtId="3" fontId="36" fillId="0" borderId="22" xfId="0" applyNumberFormat="1" applyFont="1" applyBorder="1" applyAlignment="1">
      <alignment horizontal="right" vertical="center"/>
    </xf>
    <xf numFmtId="168" fontId="36" fillId="0" borderId="22" xfId="0" applyNumberFormat="1" applyFont="1" applyBorder="1" applyAlignment="1">
      <alignment horizontal="right" vertical="center" wrapText="1"/>
    </xf>
    <xf numFmtId="168" fontId="36" fillId="0" borderId="20" xfId="0" applyNumberFormat="1" applyFont="1" applyBorder="1" applyAlignment="1">
      <alignment horizontal="right" vertical="center" wrapText="1"/>
    </xf>
    <xf numFmtId="0" fontId="47" fillId="0" borderId="1" xfId="0" applyFont="1" applyBorder="1"/>
    <xf numFmtId="0" fontId="23" fillId="7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left"/>
    </xf>
    <xf numFmtId="0" fontId="22" fillId="0" borderId="1" xfId="0" applyFont="1" applyFill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3" fillId="4" borderId="8" xfId="0" applyFont="1" applyFill="1" applyBorder="1" applyAlignment="1">
      <alignment horizontal="center" vertical="center"/>
    </xf>
    <xf numFmtId="0" fontId="33" fillId="4" borderId="9" xfId="0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center" vertical="center"/>
    </xf>
    <xf numFmtId="0" fontId="33" fillId="4" borderId="11" xfId="0" applyFont="1" applyFill="1" applyBorder="1" applyAlignment="1">
      <alignment horizontal="center" vertical="center"/>
    </xf>
    <xf numFmtId="0" fontId="33" fillId="4" borderId="12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44" fillId="6" borderId="29" xfId="0" applyFont="1" applyFill="1" applyBorder="1" applyAlignment="1">
      <alignment horizontal="center" vertical="center" wrapText="1"/>
    </xf>
    <xf numFmtId="0" fontId="44" fillId="6" borderId="30" xfId="0" applyFont="1" applyFill="1" applyBorder="1" applyAlignment="1">
      <alignment horizontal="center" vertical="center" wrapText="1"/>
    </xf>
    <xf numFmtId="0" fontId="44" fillId="6" borderId="31" xfId="0" applyFont="1" applyFill="1" applyBorder="1" applyAlignment="1">
      <alignment horizontal="center" vertical="center" wrapText="1"/>
    </xf>
    <xf numFmtId="0" fontId="44" fillId="6" borderId="30" xfId="0" applyFont="1" applyFill="1" applyBorder="1" applyAlignment="1">
      <alignment horizontal="center"/>
    </xf>
    <xf numFmtId="0" fontId="44" fillId="6" borderId="31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5" fillId="9" borderId="2" xfId="2" applyFill="1" applyBorder="1" applyAlignment="1" applyProtection="1">
      <alignment horizontal="center" vertical="center" wrapText="1"/>
    </xf>
    <xf numFmtId="0" fontId="5" fillId="9" borderId="3" xfId="2" applyFill="1" applyBorder="1" applyAlignment="1" applyProtection="1">
      <alignment horizontal="center" vertical="center" wrapText="1"/>
    </xf>
    <xf numFmtId="0" fontId="5" fillId="9" borderId="4" xfId="2" applyFill="1" applyBorder="1" applyAlignment="1" applyProtection="1">
      <alignment horizontal="center" vertical="center" wrapText="1"/>
    </xf>
    <xf numFmtId="0" fontId="44" fillId="6" borderId="32" xfId="0" applyFont="1" applyFill="1" applyBorder="1" applyAlignment="1">
      <alignment horizontal="center" vertical="center" wrapText="1"/>
    </xf>
    <xf numFmtId="0" fontId="44" fillId="6" borderId="26" xfId="0" applyFont="1" applyFill="1" applyBorder="1" applyAlignment="1">
      <alignment horizontal="center"/>
    </xf>
    <xf numFmtId="0" fontId="44" fillId="6" borderId="0" xfId="0" applyFont="1" applyFill="1" applyBorder="1" applyAlignment="1">
      <alignment horizontal="center"/>
    </xf>
    <xf numFmtId="0" fontId="44" fillId="6" borderId="27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44" fillId="6" borderId="33" xfId="0" applyFont="1" applyFill="1" applyBorder="1" applyAlignment="1">
      <alignment horizontal="center" vertical="center" wrapText="1"/>
    </xf>
    <xf numFmtId="0" fontId="46" fillId="6" borderId="34" xfId="0" applyFont="1" applyFill="1" applyBorder="1" applyAlignment="1">
      <alignment horizontal="center" vertical="center"/>
    </xf>
    <xf numFmtId="0" fontId="46" fillId="6" borderId="35" xfId="0" applyFont="1" applyFill="1" applyBorder="1" applyAlignment="1">
      <alignment horizontal="center" vertical="center"/>
    </xf>
    <xf numFmtId="0" fontId="46" fillId="6" borderId="36" xfId="0" applyFont="1" applyFill="1" applyBorder="1" applyAlignment="1">
      <alignment horizontal="center" vertical="center"/>
    </xf>
    <xf numFmtId="0" fontId="46" fillId="6" borderId="37" xfId="0" applyFont="1" applyFill="1" applyBorder="1" applyAlignment="1">
      <alignment horizontal="center" vertical="center"/>
    </xf>
    <xf numFmtId="0" fontId="46" fillId="6" borderId="38" xfId="0" applyFont="1" applyFill="1" applyBorder="1" applyAlignment="1">
      <alignment horizontal="center" vertical="center"/>
    </xf>
    <xf numFmtId="0" fontId="46" fillId="6" borderId="39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justify" vertical="center" wrapText="1"/>
    </xf>
    <xf numFmtId="0" fontId="43" fillId="6" borderId="21" xfId="0" applyFont="1" applyFill="1" applyBorder="1" applyAlignment="1">
      <alignment horizontal="center" vertical="center" textRotation="90"/>
    </xf>
    <xf numFmtId="0" fontId="43" fillId="6" borderId="14" xfId="0" applyFont="1" applyFill="1" applyBorder="1" applyAlignment="1">
      <alignment horizontal="center" vertical="center" textRotation="90"/>
    </xf>
    <xf numFmtId="0" fontId="43" fillId="6" borderId="6" xfId="0" applyFont="1" applyFill="1" applyBorder="1" applyAlignment="1">
      <alignment horizontal="center" vertical="center" textRotation="90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6" borderId="40" xfId="0" applyFont="1" applyFill="1" applyBorder="1" applyAlignment="1">
      <alignment horizontal="center"/>
    </xf>
    <xf numFmtId="0" fontId="32" fillId="6" borderId="41" xfId="0" applyFont="1" applyFill="1" applyBorder="1" applyAlignment="1">
      <alignment horizontal="center"/>
    </xf>
    <xf numFmtId="0" fontId="32" fillId="6" borderId="42" xfId="0" applyFont="1" applyFill="1" applyBorder="1" applyAlignment="1">
      <alignment horizontal="center"/>
    </xf>
    <xf numFmtId="0" fontId="0" fillId="0" borderId="1" xfId="0" applyBorder="1" applyAlignment="1">
      <alignment horizontal="justify" vertical="top"/>
    </xf>
    <xf numFmtId="0" fontId="34" fillId="5" borderId="2" xfId="0" applyFont="1" applyFill="1" applyBorder="1" applyAlignment="1">
      <alignment horizontal="left" vertical="center" wrapText="1"/>
    </xf>
    <xf numFmtId="0" fontId="34" fillId="5" borderId="4" xfId="0" applyFont="1" applyFill="1" applyBorder="1" applyAlignment="1">
      <alignment horizontal="left" vertical="center" wrapText="1"/>
    </xf>
  </cellXfs>
  <cellStyles count="14">
    <cellStyle name="Euro" xfId="9" xr:uid="{00000000-0005-0000-0000-000000000000}"/>
    <cellStyle name="Excel Built-in Normal" xfId="1" xr:uid="{00000000-0005-0000-0000-000001000000}"/>
    <cellStyle name="Excel Built-in Normal 2" xfId="4" xr:uid="{00000000-0005-0000-0000-000002000000}"/>
    <cellStyle name="Excel_BuiltIn_Comma" xfId="11" xr:uid="{00000000-0005-0000-0000-000003000000}"/>
    <cellStyle name="Heading" xfId="5" xr:uid="{00000000-0005-0000-0000-000004000000}"/>
    <cellStyle name="Heading1" xfId="6" xr:uid="{00000000-0005-0000-0000-000005000000}"/>
    <cellStyle name="Hipervínculo" xfId="2" builtinId="8"/>
    <cellStyle name="Normal" xfId="0" builtinId="0"/>
    <cellStyle name="Normal 2" xfId="3" xr:uid="{00000000-0005-0000-0000-000008000000}"/>
    <cellStyle name="Normal 2 2" xfId="10" xr:uid="{00000000-0005-0000-0000-000009000000}"/>
    <cellStyle name="Normal 2 3" xfId="13" xr:uid="{00000000-0005-0000-0000-00000A000000}"/>
    <cellStyle name="Normal 3" xfId="12" xr:uid="{00000000-0005-0000-0000-00000B000000}"/>
    <cellStyle name="Result" xfId="7" xr:uid="{00000000-0005-0000-0000-00000C000000}"/>
    <cellStyle name="Result2" xfId="8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1</xdr:row>
      <xdr:rowOff>171450</xdr:rowOff>
    </xdr:from>
    <xdr:to>
      <xdr:col>11</xdr:col>
      <xdr:colOff>28575</xdr:colOff>
      <xdr:row>7</xdr:row>
      <xdr:rowOff>96479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5905CEF7-9574-4CA5-9871-087909F82780}"/>
            </a:ext>
          </a:extLst>
        </xdr:cNvPr>
        <xdr:cNvSpPr/>
      </xdr:nvSpPr>
      <xdr:spPr>
        <a:xfrm>
          <a:off x="1524000" y="457200"/>
          <a:ext cx="7953375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2021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152400</xdr:rowOff>
    </xdr:from>
    <xdr:to>
      <xdr:col>10</xdr:col>
      <xdr:colOff>342900</xdr:colOff>
      <xdr:row>7</xdr:row>
      <xdr:rowOff>48854</xdr:rowOff>
    </xdr:to>
    <xdr:sp macro="" textlink="">
      <xdr:nvSpPr>
        <xdr:cNvPr id="10" name="1 Rectángulo redondeado">
          <a:extLst>
            <a:ext uri="{FF2B5EF4-FFF2-40B4-BE49-F238E27FC236}">
              <a16:creationId xmlns:a16="http://schemas.microsoft.com/office/drawing/2014/main" id="{9B32216B-3B9C-421D-8362-A251655BE48F}"/>
            </a:ext>
          </a:extLst>
        </xdr:cNvPr>
        <xdr:cNvSpPr/>
      </xdr:nvSpPr>
      <xdr:spPr>
        <a:xfrm>
          <a:off x="723900" y="152400"/>
          <a:ext cx="7953375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2021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441837</xdr:colOff>
      <xdr:row>2</xdr:row>
      <xdr:rowOff>159159</xdr:rowOff>
    </xdr:from>
    <xdr:to>
      <xdr:col>13</xdr:col>
      <xdr:colOff>93099</xdr:colOff>
      <xdr:row>5</xdr:row>
      <xdr:rowOff>61143</xdr:rowOff>
    </xdr:to>
    <xdr:sp macro="" textlink="">
      <xdr:nvSpPr>
        <xdr:cNvPr id="11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E84397-AD82-4DCE-866E-3346A38572EC}"/>
            </a:ext>
          </a:extLst>
        </xdr:cNvPr>
        <xdr:cNvSpPr/>
      </xdr:nvSpPr>
      <xdr:spPr>
        <a:xfrm flipH="1">
          <a:off x="9538212" y="521109"/>
          <a:ext cx="1175262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8</xdr:row>
      <xdr:rowOff>28761</xdr:rowOff>
    </xdr:from>
    <xdr:to>
      <xdr:col>10</xdr:col>
      <xdr:colOff>357188</xdr:colOff>
      <xdr:row>9</xdr:row>
      <xdr:rowOff>171796</xdr:rowOff>
    </xdr:to>
    <xdr:sp macro="" textlink="">
      <xdr:nvSpPr>
        <xdr:cNvPr id="12" name="2 Rectángulo redondeado">
          <a:extLst>
            <a:ext uri="{FF2B5EF4-FFF2-40B4-BE49-F238E27FC236}">
              <a16:creationId xmlns:a16="http://schemas.microsoft.com/office/drawing/2014/main" id="{667FBA4D-CD78-4A3E-831B-2026C14ECCDF}"/>
            </a:ext>
          </a:extLst>
        </xdr:cNvPr>
        <xdr:cNvSpPr/>
      </xdr:nvSpPr>
      <xdr:spPr>
        <a:xfrm>
          <a:off x="781050" y="1476561"/>
          <a:ext cx="7910513" cy="3240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fuente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0</xdr:row>
      <xdr:rowOff>171450</xdr:rowOff>
    </xdr:from>
    <xdr:to>
      <xdr:col>14</xdr:col>
      <xdr:colOff>504825</xdr:colOff>
      <xdr:row>6</xdr:row>
      <xdr:rowOff>248879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A64B432A-CBD2-4FBA-8E26-EE0701E22DDE}"/>
            </a:ext>
          </a:extLst>
        </xdr:cNvPr>
        <xdr:cNvSpPr/>
      </xdr:nvSpPr>
      <xdr:spPr>
        <a:xfrm>
          <a:off x="619125" y="171450"/>
          <a:ext cx="15906750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2020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489462</xdr:colOff>
      <xdr:row>3</xdr:row>
      <xdr:rowOff>6759</xdr:rowOff>
    </xdr:from>
    <xdr:to>
      <xdr:col>16</xdr:col>
      <xdr:colOff>54999</xdr:colOff>
      <xdr:row>5</xdr:row>
      <xdr:rowOff>89718</xdr:rowOff>
    </xdr:to>
    <xdr:sp macro="" textlink="">
      <xdr:nvSpPr>
        <xdr:cNvPr id="6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9BA4C9-7A5B-46CE-89D9-21BFCEC14411}"/>
            </a:ext>
          </a:extLst>
        </xdr:cNvPr>
        <xdr:cNvSpPr/>
      </xdr:nvSpPr>
      <xdr:spPr>
        <a:xfrm flipH="1">
          <a:off x="16805787" y="549684"/>
          <a:ext cx="1175262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676275</xdr:colOff>
      <xdr:row>6</xdr:row>
      <xdr:rowOff>409761</xdr:rowOff>
    </xdr:from>
    <xdr:to>
      <xdr:col>14</xdr:col>
      <xdr:colOff>476250</xdr:colOff>
      <xdr:row>7</xdr:row>
      <xdr:rowOff>162271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091C4006-9835-49C2-BD79-B8A3121AA9E0}"/>
            </a:ext>
          </a:extLst>
        </xdr:cNvPr>
        <xdr:cNvSpPr/>
      </xdr:nvSpPr>
      <xdr:spPr>
        <a:xfrm>
          <a:off x="676275" y="1495611"/>
          <a:ext cx="15821025" cy="3240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</a:p>
      </xdr:txBody>
    </xdr:sp>
    <xdr:clientData/>
  </xdr:twoCellAnchor>
  <xdr:twoCellAnchor editAs="oneCell">
    <xdr:from>
      <xdr:col>0</xdr:col>
      <xdr:colOff>647700</xdr:colOff>
      <xdr:row>0</xdr:row>
      <xdr:rowOff>171450</xdr:rowOff>
    </xdr:from>
    <xdr:to>
      <xdr:col>14</xdr:col>
      <xdr:colOff>533400</xdr:colOff>
      <xdr:row>6</xdr:row>
      <xdr:rowOff>248879</xdr:rowOff>
    </xdr:to>
    <xdr:sp macro="" textlink="">
      <xdr:nvSpPr>
        <xdr:cNvPr id="9" name="1 Rectángulo redondeado">
          <a:extLst>
            <a:ext uri="{FF2B5EF4-FFF2-40B4-BE49-F238E27FC236}">
              <a16:creationId xmlns:a16="http://schemas.microsoft.com/office/drawing/2014/main" id="{15142279-17FC-4C5F-BCA0-8B5EDADAA99D}"/>
            </a:ext>
          </a:extLst>
        </xdr:cNvPr>
        <xdr:cNvSpPr/>
      </xdr:nvSpPr>
      <xdr:spPr>
        <a:xfrm>
          <a:off x="647700" y="171450"/>
          <a:ext cx="15906750" cy="1163279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2021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14</xdr:col>
      <xdr:colOff>518037</xdr:colOff>
      <xdr:row>3</xdr:row>
      <xdr:rowOff>6759</xdr:rowOff>
    </xdr:from>
    <xdr:to>
      <xdr:col>16</xdr:col>
      <xdr:colOff>83574</xdr:colOff>
      <xdr:row>5</xdr:row>
      <xdr:rowOff>89718</xdr:rowOff>
    </xdr:to>
    <xdr:sp macro="" textlink="">
      <xdr:nvSpPr>
        <xdr:cNvPr id="10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64CCA-9AEA-4FB4-A071-7880DF1B8F17}"/>
            </a:ext>
          </a:extLst>
        </xdr:cNvPr>
        <xdr:cNvSpPr/>
      </xdr:nvSpPr>
      <xdr:spPr>
        <a:xfrm flipH="1">
          <a:off x="16834362" y="549684"/>
          <a:ext cx="1175262" cy="44490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704850</xdr:colOff>
      <xdr:row>6</xdr:row>
      <xdr:rowOff>409761</xdr:rowOff>
    </xdr:from>
    <xdr:to>
      <xdr:col>14</xdr:col>
      <xdr:colOff>504825</xdr:colOff>
      <xdr:row>7</xdr:row>
      <xdr:rowOff>162271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C7E9C2BC-A5BC-4D17-8904-CA45E5338CDF}"/>
            </a:ext>
          </a:extLst>
        </xdr:cNvPr>
        <xdr:cNvSpPr/>
      </xdr:nvSpPr>
      <xdr:spPr>
        <a:xfrm>
          <a:off x="704850" y="1495611"/>
          <a:ext cx="15821025" cy="32401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22</xdr:col>
      <xdr:colOff>307873</xdr:colOff>
      <xdr:row>6</xdr:row>
      <xdr:rowOff>142875</xdr:rowOff>
    </xdr:to>
    <xdr:sp macro="" textlink="">
      <xdr:nvSpPr>
        <xdr:cNvPr id="16" name="1 Rectángulo redondeado">
          <a:extLst>
            <a:ext uri="{FF2B5EF4-FFF2-40B4-BE49-F238E27FC236}">
              <a16:creationId xmlns:a16="http://schemas.microsoft.com/office/drawing/2014/main" id="{9959BB9D-DFF1-4579-83E8-AA58445BF646}"/>
            </a:ext>
          </a:extLst>
        </xdr:cNvPr>
        <xdr:cNvSpPr/>
      </xdr:nvSpPr>
      <xdr:spPr>
        <a:xfrm>
          <a:off x="781050" y="85725"/>
          <a:ext cx="150590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2021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28575</xdr:colOff>
      <xdr:row>7</xdr:row>
      <xdr:rowOff>119402</xdr:rowOff>
    </xdr:from>
    <xdr:to>
      <xdr:col>22</xdr:col>
      <xdr:colOff>317399</xdr:colOff>
      <xdr:row>9</xdr:row>
      <xdr:rowOff>74702</xdr:rowOff>
    </xdr:to>
    <xdr:sp macro="" textlink="">
      <xdr:nvSpPr>
        <xdr:cNvPr id="17" name="2 Rectángulo redondeado">
          <a:extLst>
            <a:ext uri="{FF2B5EF4-FFF2-40B4-BE49-F238E27FC236}">
              <a16:creationId xmlns:a16="http://schemas.microsoft.com/office/drawing/2014/main" id="{FA9448A1-468F-4877-BDC9-15B0C994196C}"/>
            </a:ext>
          </a:extLst>
        </xdr:cNvPr>
        <xdr:cNvSpPr/>
      </xdr:nvSpPr>
      <xdr:spPr>
        <a:xfrm>
          <a:off x="790575" y="1386227"/>
          <a:ext cx="15059026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traducciones - idioma desde el que se traduce</a:t>
          </a:r>
        </a:p>
      </xdr:txBody>
    </xdr:sp>
    <xdr:clientData/>
  </xdr:twoCellAnchor>
  <xdr:twoCellAnchor>
    <xdr:from>
      <xdr:col>24</xdr:col>
      <xdr:colOff>152400</xdr:colOff>
      <xdr:row>2</xdr:row>
      <xdr:rowOff>66674</xdr:rowOff>
    </xdr:from>
    <xdr:to>
      <xdr:col>25</xdr:col>
      <xdr:colOff>390525</xdr:colOff>
      <xdr:row>4</xdr:row>
      <xdr:rowOff>142874</xdr:rowOff>
    </xdr:to>
    <xdr:sp macro="" textlink="">
      <xdr:nvSpPr>
        <xdr:cNvPr id="1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666297-65B8-49A3-9FCF-0FC7FDA6CE44}"/>
            </a:ext>
          </a:extLst>
        </xdr:cNvPr>
        <xdr:cNvSpPr/>
      </xdr:nvSpPr>
      <xdr:spPr>
        <a:xfrm flipH="1">
          <a:off x="16935450" y="428624"/>
          <a:ext cx="117157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114300</xdr:rowOff>
    </xdr:from>
    <xdr:to>
      <xdr:col>26</xdr:col>
      <xdr:colOff>495300</xdr:colOff>
      <xdr:row>6</xdr:row>
      <xdr:rowOff>114300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0CDA3686-A2EF-4801-A411-30F949380421}"/>
            </a:ext>
          </a:extLst>
        </xdr:cNvPr>
        <xdr:cNvSpPr/>
      </xdr:nvSpPr>
      <xdr:spPr>
        <a:xfrm>
          <a:off x="762000" y="114300"/>
          <a:ext cx="1505902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2021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7</xdr:row>
      <xdr:rowOff>81302</xdr:rowOff>
    </xdr:from>
    <xdr:to>
      <xdr:col>26</xdr:col>
      <xdr:colOff>495301</xdr:colOff>
      <xdr:row>9</xdr:row>
      <xdr:rowOff>17552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69A95478-2188-47C1-81EA-011FFF4FB495}"/>
            </a:ext>
          </a:extLst>
        </xdr:cNvPr>
        <xdr:cNvSpPr/>
      </xdr:nvSpPr>
      <xdr:spPr>
        <a:xfrm>
          <a:off x="771525" y="1414802"/>
          <a:ext cx="15059026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traducciones - idioma al que se traduce</a:t>
          </a:r>
        </a:p>
      </xdr:txBody>
    </xdr:sp>
    <xdr:clientData/>
  </xdr:twoCellAnchor>
  <xdr:twoCellAnchor>
    <xdr:from>
      <xdr:col>27</xdr:col>
      <xdr:colOff>209550</xdr:colOff>
      <xdr:row>3</xdr:row>
      <xdr:rowOff>28574</xdr:rowOff>
    </xdr:from>
    <xdr:to>
      <xdr:col>28</xdr:col>
      <xdr:colOff>685800</xdr:colOff>
      <xdr:row>5</xdr:row>
      <xdr:rowOff>85724</xdr:rowOff>
    </xdr:to>
    <xdr:sp macro="" textlink="">
      <xdr:nvSpPr>
        <xdr:cNvPr id="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5A8305-088B-41CF-A0E8-B9DBAEDAA340}"/>
            </a:ext>
          </a:extLst>
        </xdr:cNvPr>
        <xdr:cNvSpPr/>
      </xdr:nvSpPr>
      <xdr:spPr>
        <a:xfrm flipH="1">
          <a:off x="16249650" y="600074"/>
          <a:ext cx="72390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123825</xdr:rowOff>
    </xdr:from>
    <xdr:to>
      <xdr:col>30</xdr:col>
      <xdr:colOff>476250</xdr:colOff>
      <xdr:row>7</xdr:row>
      <xdr:rowOff>0</xdr:rowOff>
    </xdr:to>
    <xdr:sp macro="" textlink="">
      <xdr:nvSpPr>
        <xdr:cNvPr id="3" name="1 Rectángulo redondeado">
          <a:extLst>
            <a:ext uri="{FF2B5EF4-FFF2-40B4-BE49-F238E27FC236}">
              <a16:creationId xmlns:a16="http://schemas.microsoft.com/office/drawing/2014/main" id="{85B9D0A1-F78E-46EE-B66B-5ABA51F27D02}"/>
            </a:ext>
          </a:extLst>
        </xdr:cNvPr>
        <xdr:cNvSpPr/>
      </xdr:nvSpPr>
      <xdr:spPr>
        <a:xfrm>
          <a:off x="771525" y="123825"/>
          <a:ext cx="19154775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2021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19050</xdr:colOff>
      <xdr:row>7</xdr:row>
      <xdr:rowOff>157502</xdr:rowOff>
    </xdr:from>
    <xdr:to>
      <xdr:col>30</xdr:col>
      <xdr:colOff>485776</xdr:colOff>
      <xdr:row>9</xdr:row>
      <xdr:rowOff>112802</xdr:rowOff>
    </xdr:to>
    <xdr:sp macro="" textlink="">
      <xdr:nvSpPr>
        <xdr:cNvPr id="4" name="2 Rectángulo redondeado">
          <a:extLst>
            <a:ext uri="{FF2B5EF4-FFF2-40B4-BE49-F238E27FC236}">
              <a16:creationId xmlns:a16="http://schemas.microsoft.com/office/drawing/2014/main" id="{280581CE-5C9E-4AA9-A4AD-7FAD145ECA1A}"/>
            </a:ext>
          </a:extLst>
        </xdr:cNvPr>
        <xdr:cNvSpPr/>
      </xdr:nvSpPr>
      <xdr:spPr>
        <a:xfrm>
          <a:off x="781050" y="1424327"/>
          <a:ext cx="19154776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Interpretaciones</a:t>
          </a:r>
        </a:p>
      </xdr:txBody>
    </xdr:sp>
    <xdr:clientData/>
  </xdr:twoCellAnchor>
  <xdr:twoCellAnchor>
    <xdr:from>
      <xdr:col>32</xdr:col>
      <xdr:colOff>152400</xdr:colOff>
      <xdr:row>2</xdr:row>
      <xdr:rowOff>95249</xdr:rowOff>
    </xdr:from>
    <xdr:to>
      <xdr:col>33</xdr:col>
      <xdr:colOff>495300</xdr:colOff>
      <xdr:row>4</xdr:row>
      <xdr:rowOff>171449</xdr:rowOff>
    </xdr:to>
    <xdr:sp macro="" textlink="">
      <xdr:nvSpPr>
        <xdr:cNvPr id="5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15C7B9-BCC2-47A8-A06A-CEED66F608A0}"/>
            </a:ext>
          </a:extLst>
        </xdr:cNvPr>
        <xdr:cNvSpPr/>
      </xdr:nvSpPr>
      <xdr:spPr>
        <a:xfrm flipH="1">
          <a:off x="20612100" y="457199"/>
          <a:ext cx="1190625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171451</xdr:rowOff>
    </xdr:from>
    <xdr:to>
      <xdr:col>19</xdr:col>
      <xdr:colOff>742949</xdr:colOff>
      <xdr:row>7</xdr:row>
      <xdr:rowOff>47626</xdr:rowOff>
    </xdr:to>
    <xdr:sp macro="" textlink="">
      <xdr:nvSpPr>
        <xdr:cNvPr id="5" name="1 Rectángulo redondeado">
          <a:extLst>
            <a:ext uri="{FF2B5EF4-FFF2-40B4-BE49-F238E27FC236}">
              <a16:creationId xmlns:a16="http://schemas.microsoft.com/office/drawing/2014/main" id="{750C7776-39DA-484E-832B-1854BC6AF549}"/>
            </a:ext>
          </a:extLst>
        </xdr:cNvPr>
        <xdr:cNvSpPr/>
      </xdr:nvSpPr>
      <xdr:spPr>
        <a:xfrm>
          <a:off x="838200" y="171451"/>
          <a:ext cx="14077949" cy="1143000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2021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85725</xdr:colOff>
      <xdr:row>8</xdr:row>
      <xdr:rowOff>24153</xdr:rowOff>
    </xdr:from>
    <xdr:to>
      <xdr:col>19</xdr:col>
      <xdr:colOff>752475</xdr:colOff>
      <xdr:row>9</xdr:row>
      <xdr:rowOff>160428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5BB68DEF-DD68-4208-8022-9632970F7B31}"/>
            </a:ext>
          </a:extLst>
        </xdr:cNvPr>
        <xdr:cNvSpPr/>
      </xdr:nvSpPr>
      <xdr:spPr>
        <a:xfrm>
          <a:off x="847725" y="1471953"/>
          <a:ext cx="14077950" cy="317250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TRANSCRIPCIONES</a:t>
          </a:r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22</xdr:col>
      <xdr:colOff>476250</xdr:colOff>
      <xdr:row>5</xdr:row>
      <xdr:rowOff>76200</xdr:rowOff>
    </xdr:to>
    <xdr:sp macro="" textlink="">
      <xdr:nvSpPr>
        <xdr:cNvPr id="11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44B317-800B-464C-9054-E4C4238631E8}"/>
            </a:ext>
          </a:extLst>
        </xdr:cNvPr>
        <xdr:cNvSpPr/>
      </xdr:nvSpPr>
      <xdr:spPr>
        <a:xfrm flipH="1">
          <a:off x="16440150" y="542925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680358</xdr:colOff>
      <xdr:row>0</xdr:row>
      <xdr:rowOff>161584</xdr:rowOff>
    </xdr:from>
    <xdr:to>
      <xdr:col>10</xdr:col>
      <xdr:colOff>410937</xdr:colOff>
      <xdr:row>7</xdr:row>
      <xdr:rowOff>8504</xdr:rowOff>
    </xdr:to>
    <xdr:sp macro="" textlink="">
      <xdr:nvSpPr>
        <xdr:cNvPr id="8" name="1 Rectángulo redondeado">
          <a:extLst>
            <a:ext uri="{FF2B5EF4-FFF2-40B4-BE49-F238E27FC236}">
              <a16:creationId xmlns:a16="http://schemas.microsoft.com/office/drawing/2014/main" id="{978729DE-B3EC-42F9-A240-460D5906A23B}"/>
            </a:ext>
          </a:extLst>
        </xdr:cNvPr>
        <xdr:cNvSpPr/>
      </xdr:nvSpPr>
      <xdr:spPr>
        <a:xfrm>
          <a:off x="680358" y="161584"/>
          <a:ext cx="7543460" cy="1148103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2021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686482</xdr:colOff>
      <xdr:row>7</xdr:row>
      <xdr:rowOff>133009</xdr:rowOff>
    </xdr:from>
    <xdr:to>
      <xdr:col>10</xdr:col>
      <xdr:colOff>397084</xdr:colOff>
      <xdr:row>9</xdr:row>
      <xdr:rowOff>76540</xdr:rowOff>
    </xdr:to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F2F36C59-B622-4F89-A708-E557BDF107A3}"/>
            </a:ext>
          </a:extLst>
        </xdr:cNvPr>
        <xdr:cNvSpPr/>
      </xdr:nvSpPr>
      <xdr:spPr>
        <a:xfrm>
          <a:off x="686482" y="1434192"/>
          <a:ext cx="7523483" cy="300719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LENGUAJE DE SIGNOS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12</xdr:col>
      <xdr:colOff>472848</xdr:colOff>
      <xdr:row>6</xdr:row>
      <xdr:rowOff>80962</xdr:rowOff>
    </xdr:to>
    <xdr:sp macro="" textlink="">
      <xdr:nvSpPr>
        <xdr:cNvPr id="12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EA9BF1-0ABB-42A3-8CD7-76162454B841}"/>
            </a:ext>
          </a:extLst>
        </xdr:cNvPr>
        <xdr:cNvSpPr/>
      </xdr:nvSpPr>
      <xdr:spPr>
        <a:xfrm flipH="1">
          <a:off x="9210335" y="714375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</xdr:rowOff>
    </xdr:from>
    <xdr:to>
      <xdr:col>12</xdr:col>
      <xdr:colOff>495300</xdr:colOff>
      <xdr:row>7</xdr:row>
      <xdr:rowOff>152399</xdr:rowOff>
    </xdr:to>
    <xdr:sp macro="" textlink="">
      <xdr:nvSpPr>
        <xdr:cNvPr id="6" name="1 Rectángulo redondeado">
          <a:extLst>
            <a:ext uri="{FF2B5EF4-FFF2-40B4-BE49-F238E27FC236}">
              <a16:creationId xmlns:a16="http://schemas.microsoft.com/office/drawing/2014/main" id="{68D35C9E-D5E8-47EF-AD4C-37E95A1DB0FA}"/>
            </a:ext>
          </a:extLst>
        </xdr:cNvPr>
        <xdr:cNvSpPr/>
      </xdr:nvSpPr>
      <xdr:spPr>
        <a:xfrm>
          <a:off x="838200" y="200025"/>
          <a:ext cx="1028700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Actividad de los traductores</a:t>
          </a:r>
          <a:endParaRPr kumimoji="0" lang="es-ES" sz="2000" b="1" i="0" u="none" strike="noStrike" kern="0" cap="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año 2021</a:t>
          </a:r>
          <a:endParaRPr kumimoji="0" lang="es-ES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105879</xdr:colOff>
      <xdr:row>8</xdr:row>
      <xdr:rowOff>52727</xdr:rowOff>
    </xdr:from>
    <xdr:to>
      <xdr:col>12</xdr:col>
      <xdr:colOff>497737</xdr:colOff>
      <xdr:row>10</xdr:row>
      <xdr:rowOff>28633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0813CE0B-1F4A-4484-BBA9-3D48D52A6D1B}"/>
            </a:ext>
          </a:extLst>
        </xdr:cNvPr>
        <xdr:cNvSpPr/>
      </xdr:nvSpPr>
      <xdr:spPr>
        <a:xfrm>
          <a:off x="867879" y="1576727"/>
          <a:ext cx="10259758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CEPEJ</a:t>
          </a:r>
        </a:p>
      </xdr:txBody>
    </xdr:sp>
    <xdr:clientData/>
  </xdr:twoCellAnchor>
  <xdr:twoCellAnchor>
    <xdr:from>
      <xdr:col>14</xdr:col>
      <xdr:colOff>738527</xdr:colOff>
      <xdr:row>3</xdr:row>
      <xdr:rowOff>162266</xdr:rowOff>
    </xdr:from>
    <xdr:to>
      <xdr:col>16</xdr:col>
      <xdr:colOff>452777</xdr:colOff>
      <xdr:row>6</xdr:row>
      <xdr:rowOff>28916</xdr:rowOff>
    </xdr:to>
    <xdr:sp macro="" textlink="">
      <xdr:nvSpPr>
        <xdr:cNvPr id="8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5F18F0-E86E-40ED-835E-9772024CA6E7}"/>
            </a:ext>
          </a:extLst>
        </xdr:cNvPr>
        <xdr:cNvSpPr/>
      </xdr:nvSpPr>
      <xdr:spPr>
        <a:xfrm flipH="1">
          <a:off x="11749427" y="733766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00Plan%20Nacional%20de%20Estadistica%20Judicial\3010%20Traductores\2014\ESTADISTICA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-14"/>
      <sheetName val="ABRIL-14"/>
      <sheetName val="MAYO-14"/>
      <sheetName val="JUNIO-14"/>
      <sheetName val="JULIO-14"/>
      <sheetName val="AGOSTO-14"/>
      <sheetName val="SEPTIEMBRE-14"/>
      <sheetName val="OCTUBRE-14"/>
      <sheetName val="NOVIEMBRE-14"/>
      <sheetName val="DICIEMBRE-14"/>
      <sheetName val="ENERO-15"/>
      <sheetName val="FEBRERO-15"/>
      <sheetName val="RES. LOCALIDAD"/>
      <sheetName val="RES. IDIOMA"/>
      <sheetName val="MEMORIA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B1" t="str">
            <v>IDIOMAS</v>
          </cell>
        </row>
        <row r="2">
          <cell r="B2" t="str">
            <v>ALBANES</v>
          </cell>
        </row>
        <row r="3">
          <cell r="B3" t="str">
            <v>ALEMAN</v>
          </cell>
        </row>
        <row r="4">
          <cell r="B4" t="str">
            <v>ARABE</v>
          </cell>
        </row>
        <row r="5">
          <cell r="B5" t="str">
            <v>BULGARO</v>
          </cell>
        </row>
        <row r="6">
          <cell r="B6" t="str">
            <v>CHECO</v>
          </cell>
        </row>
        <row r="7">
          <cell r="B7" t="str">
            <v>CHINO</v>
          </cell>
        </row>
        <row r="8">
          <cell r="B8" t="str">
            <v>DANES</v>
          </cell>
        </row>
        <row r="9">
          <cell r="B9" t="str">
            <v>FRANCES</v>
          </cell>
        </row>
        <row r="10">
          <cell r="B10" t="str">
            <v>GRIEGO</v>
          </cell>
        </row>
        <row r="11">
          <cell r="B11" t="str">
            <v>HINDU-BENGALI</v>
          </cell>
        </row>
        <row r="12">
          <cell r="B12" t="str">
            <v>INGLES</v>
          </cell>
        </row>
        <row r="13">
          <cell r="B13" t="str">
            <v>ITALIANO</v>
          </cell>
        </row>
        <row r="14">
          <cell r="B14" t="str">
            <v>LITUANO</v>
          </cell>
        </row>
        <row r="15">
          <cell r="B15" t="str">
            <v>MOLDAVO</v>
          </cell>
        </row>
        <row r="16">
          <cell r="B16" t="str">
            <v>NEERLANDES</v>
          </cell>
        </row>
        <row r="17">
          <cell r="B17" t="str">
            <v>PAKISTANI</v>
          </cell>
        </row>
        <row r="18">
          <cell r="B18" t="str">
            <v>POLACO</v>
          </cell>
        </row>
        <row r="19">
          <cell r="B19" t="str">
            <v>PORTUGUES</v>
          </cell>
        </row>
        <row r="20">
          <cell r="B20" t="str">
            <v>RUMANO</v>
          </cell>
        </row>
        <row r="21">
          <cell r="B21" t="str">
            <v>RUSO</v>
          </cell>
        </row>
        <row r="22">
          <cell r="B22" t="str">
            <v>SENEGALES-WOLOF</v>
          </cell>
        </row>
        <row r="23">
          <cell r="B23" t="str">
            <v>SERBOCROATA</v>
          </cell>
        </row>
        <row r="24">
          <cell r="B24" t="str">
            <v>SUECO</v>
          </cell>
        </row>
        <row r="25">
          <cell r="B25" t="str">
            <v>TAMIL</v>
          </cell>
        </row>
        <row r="26">
          <cell r="B26" t="str">
            <v>UCRANIANO</v>
          </cell>
        </row>
        <row r="27">
          <cell r="B27" t="str">
            <v>URDU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workbookViewId="0">
      <selection activeCell="D10" sqref="D10"/>
    </sheetView>
  </sheetViews>
  <sheetFormatPr baseColWidth="10" defaultRowHeight="15"/>
  <cols>
    <col min="1" max="1" width="11.42578125" style="6"/>
    <col min="2" max="2" width="27.140625" style="6" customWidth="1"/>
    <col min="3" max="3" width="11.42578125" style="6"/>
    <col min="4" max="4" width="11.7109375" style="6" customWidth="1"/>
    <col min="5" max="16384" width="11.42578125" style="6"/>
  </cols>
  <sheetData>
    <row r="1" spans="1:14" ht="22.5"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ht="22.5">
      <c r="H2" s="120"/>
      <c r="I2" s="120"/>
    </row>
    <row r="9" spans="1:14" ht="15.75">
      <c r="B9" s="7"/>
    </row>
    <row r="10" spans="1:14" ht="22.5">
      <c r="D10" s="119" t="s">
        <v>464</v>
      </c>
    </row>
    <row r="11" spans="1:14" ht="15.75">
      <c r="B11" s="7"/>
      <c r="C11" s="7"/>
    </row>
    <row r="14" spans="1:14" ht="15.75">
      <c r="A14" s="8"/>
      <c r="D14" s="9" t="s">
        <v>212</v>
      </c>
    </row>
    <row r="15" spans="1:14" ht="15.75">
      <c r="C15" s="8"/>
      <c r="D15" s="9" t="s">
        <v>213</v>
      </c>
    </row>
    <row r="16" spans="1:14" ht="15.75">
      <c r="C16" s="8"/>
      <c r="D16" s="9" t="s">
        <v>0</v>
      </c>
    </row>
    <row r="17" spans="3:8" ht="15.75">
      <c r="C17" s="8"/>
      <c r="E17" s="121" t="s">
        <v>214</v>
      </c>
      <c r="F17" s="121"/>
      <c r="G17" s="121"/>
      <c r="H17" s="121"/>
    </row>
    <row r="18" spans="3:8" ht="15.75">
      <c r="C18" s="8"/>
      <c r="E18" s="121" t="s">
        <v>215</v>
      </c>
      <c r="F18" s="121"/>
      <c r="G18" s="121"/>
    </row>
    <row r="19" spans="3:8" ht="15.75">
      <c r="C19" s="8"/>
      <c r="D19" s="121" t="s">
        <v>216</v>
      </c>
      <c r="E19" s="121"/>
      <c r="F19" s="121"/>
      <c r="G19" s="11"/>
    </row>
    <row r="20" spans="3:8" ht="15.75">
      <c r="C20" s="8"/>
      <c r="D20" s="121" t="s">
        <v>217</v>
      </c>
      <c r="E20" s="121"/>
      <c r="F20" s="121"/>
    </row>
    <row r="21" spans="3:8" ht="15.75">
      <c r="C21" s="10"/>
      <c r="D21" s="121" t="s">
        <v>218</v>
      </c>
      <c r="E21" s="121"/>
      <c r="F21" s="121"/>
    </row>
  </sheetData>
  <mergeCells count="7">
    <mergeCell ref="C1:N1"/>
    <mergeCell ref="H2:I2"/>
    <mergeCell ref="D20:F20"/>
    <mergeCell ref="D21:F21"/>
    <mergeCell ref="E17:H17"/>
    <mergeCell ref="E18:G18"/>
    <mergeCell ref="D19:F19"/>
  </mergeCells>
  <hyperlinks>
    <hyperlink ref="D15" location="Resumen!A1" display="Resumen" xr:uid="{00000000-0004-0000-0000-000000000000}"/>
    <hyperlink ref="D21" location="'Lenguaje signos'!A1" display="Lenguaje de signos" xr:uid="{00000000-0004-0000-0000-000001000000}"/>
    <hyperlink ref="C21:D21" location="designaciones!A1" display="designaciones!A1" xr:uid="{00000000-0004-0000-0000-000002000000}"/>
    <hyperlink ref="D14" location="Fuente!A1" display="Fuente" xr:uid="{00000000-0004-0000-0000-000003000000}"/>
    <hyperlink ref="D20" location="interpretaciones!A1" display="Interpretaciones" xr:uid="{00000000-0004-0000-0000-000004000000}"/>
    <hyperlink ref="E17" location="'Traducciones 3.1'!A1" display="Idioma desde el que se traduce" xr:uid="{00000000-0004-0000-0000-000005000000}"/>
    <hyperlink ref="E18" location="'Traducciones 3.2'!A1" display="Idioma al que se traduce" xr:uid="{00000000-0004-0000-0000-000006000000}"/>
    <hyperlink ref="D19" location="Transcripciones!A1" display="Transcripciones" xr:uid="{00000000-0004-0000-0000-000007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K33"/>
  <sheetViews>
    <sheetView zoomScaleNormal="100" workbookViewId="0"/>
  </sheetViews>
  <sheetFormatPr baseColWidth="10" defaultColWidth="11.42578125" defaultRowHeight="14.25"/>
  <cols>
    <col min="1" max="1" width="11.42578125" style="1"/>
    <col min="2" max="2" width="12.42578125" style="1" customWidth="1"/>
    <col min="3" max="3" width="21.140625" style="1" customWidth="1"/>
    <col min="4" max="16384" width="11.42578125" style="1"/>
  </cols>
  <sheetData>
    <row r="9" spans="2:8">
      <c r="B9" s="2"/>
      <c r="C9" s="2"/>
    </row>
    <row r="10" spans="2:8">
      <c r="B10" s="2"/>
      <c r="C10" s="2"/>
    </row>
    <row r="11" spans="2:8" ht="18">
      <c r="B11" s="2"/>
      <c r="C11" s="3"/>
    </row>
    <row r="12" spans="2:8" ht="15">
      <c r="B12" s="2"/>
      <c r="C12" s="80" t="s">
        <v>132</v>
      </c>
      <c r="D12" s="81"/>
      <c r="E12" s="81"/>
      <c r="F12" s="81"/>
      <c r="G12" s="81"/>
      <c r="H12" s="81"/>
    </row>
    <row r="13" spans="2:8">
      <c r="B13" s="2"/>
      <c r="C13" s="82"/>
      <c r="D13" s="81"/>
      <c r="E13" s="81"/>
      <c r="F13" s="81"/>
      <c r="G13" s="81"/>
      <c r="H13" s="81"/>
    </row>
    <row r="14" spans="2:8">
      <c r="B14" s="2"/>
      <c r="C14" s="82"/>
      <c r="D14" s="81"/>
      <c r="E14" s="81"/>
      <c r="F14" s="81"/>
      <c r="G14" s="81"/>
      <c r="H14" s="81"/>
    </row>
    <row r="15" spans="2:8">
      <c r="B15" s="2"/>
      <c r="C15" s="122" t="s">
        <v>71</v>
      </c>
      <c r="D15" s="123"/>
      <c r="E15" s="123"/>
      <c r="F15" s="123"/>
      <c r="G15" s="123"/>
      <c r="H15" s="123"/>
    </row>
    <row r="16" spans="2:8" ht="27.75" customHeight="1">
      <c r="B16" s="2"/>
      <c r="C16" s="123"/>
      <c r="D16" s="123"/>
      <c r="E16" s="123"/>
      <c r="F16" s="123"/>
      <c r="G16" s="123"/>
      <c r="H16" s="123"/>
    </row>
    <row r="17" spans="2:11">
      <c r="B17" s="2"/>
      <c r="C17" s="2"/>
    </row>
    <row r="18" spans="2:11">
      <c r="B18" s="2"/>
      <c r="C18" s="2"/>
      <c r="K18" s="5"/>
    </row>
    <row r="19" spans="2:11">
      <c r="B19" s="2"/>
      <c r="C19" s="2"/>
    </row>
    <row r="20" spans="2:11">
      <c r="B20" s="2"/>
      <c r="C20" s="2"/>
    </row>
    <row r="21" spans="2:11">
      <c r="B21" s="2"/>
      <c r="C21" s="2"/>
    </row>
    <row r="22" spans="2:11">
      <c r="B22" s="2"/>
      <c r="C22" s="2"/>
    </row>
    <row r="23" spans="2:11">
      <c r="B23" s="2"/>
      <c r="C23" s="2"/>
    </row>
    <row r="24" spans="2:11">
      <c r="B24" s="2"/>
      <c r="C24" s="2"/>
    </row>
    <row r="25" spans="2:11">
      <c r="B25" s="2"/>
      <c r="C25" s="2"/>
    </row>
    <row r="26" spans="2:11">
      <c r="B26" s="2"/>
      <c r="C26" s="2"/>
    </row>
    <row r="27" spans="2:11">
      <c r="B27" s="2"/>
      <c r="C27" s="2"/>
    </row>
    <row r="28" spans="2:11">
      <c r="B28" s="2"/>
      <c r="C28" s="2"/>
    </row>
    <row r="29" spans="2:11">
      <c r="B29" s="2"/>
      <c r="C29" s="2"/>
    </row>
    <row r="30" spans="2:11" ht="14.25" customHeight="1">
      <c r="B30" s="2"/>
      <c r="C30" s="2"/>
    </row>
    <row r="31" spans="2:11" ht="14.25" customHeight="1">
      <c r="B31" s="2"/>
      <c r="C31" s="2"/>
    </row>
    <row r="32" spans="2:11">
      <c r="B32" s="2"/>
      <c r="C32" s="2"/>
    </row>
    <row r="33" spans="2:3">
      <c r="B33" s="2"/>
      <c r="C33" s="2"/>
    </row>
  </sheetData>
  <mergeCells count="1">
    <mergeCell ref="C15:H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O291"/>
  <sheetViews>
    <sheetView zoomScaleNormal="100" workbookViewId="0"/>
  </sheetViews>
  <sheetFormatPr baseColWidth="10" defaultColWidth="11.42578125" defaultRowHeight="14.25"/>
  <cols>
    <col min="1" max="2" width="11.42578125" style="1"/>
    <col min="3" max="3" width="35.85546875" style="1" customWidth="1"/>
    <col min="4" max="4" width="19.7109375" style="1" customWidth="1"/>
    <col min="5" max="7" width="18.28515625" style="1" customWidth="1"/>
    <col min="8" max="8" width="18.5703125" style="1" customWidth="1"/>
    <col min="9" max="9" width="4.5703125" style="1" customWidth="1"/>
    <col min="10" max="10" width="18.140625" style="1" customWidth="1"/>
    <col min="11" max="11" width="20.85546875" style="1" customWidth="1"/>
    <col min="12" max="12" width="16.140625" style="1" customWidth="1"/>
    <col min="13" max="13" width="16.7109375" style="1" customWidth="1"/>
    <col min="14" max="14" width="12" style="1" bestFit="1" customWidth="1"/>
    <col min="15" max="15" width="12.7109375" style="1" bestFit="1" customWidth="1"/>
    <col min="16" max="16384" width="11.42578125" style="1"/>
  </cols>
  <sheetData>
    <row r="7" spans="1:13" ht="45" customHeight="1"/>
    <row r="8" spans="1:13" ht="45" customHeight="1"/>
    <row r="9" spans="1:13" ht="14.25" customHeight="1"/>
    <row r="10" spans="1:13" ht="35.25" customHeight="1">
      <c r="A10" s="124" t="s">
        <v>367</v>
      </c>
      <c r="B10" s="125"/>
      <c r="C10" s="125"/>
      <c r="D10" s="125"/>
      <c r="E10" s="125"/>
      <c r="F10" s="125"/>
      <c r="G10" s="125"/>
      <c r="H10" s="125"/>
      <c r="I10" s="126"/>
      <c r="K10" s="124" t="s">
        <v>127</v>
      </c>
      <c r="L10" s="125"/>
      <c r="M10" s="126"/>
    </row>
    <row r="11" spans="1:13" ht="10.5" customHeight="1">
      <c r="A11" s="127"/>
      <c r="B11" s="128"/>
      <c r="C11" s="128"/>
      <c r="D11" s="128"/>
      <c r="E11" s="128"/>
      <c r="F11" s="128"/>
      <c r="G11" s="128"/>
      <c r="H11" s="128"/>
      <c r="I11" s="129"/>
      <c r="K11" s="127"/>
      <c r="L11" s="128"/>
      <c r="M11" s="129"/>
    </row>
    <row r="12" spans="1:13" ht="25.5">
      <c r="K12" s="38" t="s">
        <v>206</v>
      </c>
      <c r="L12" s="38" t="s">
        <v>141</v>
      </c>
      <c r="M12" s="38" t="s">
        <v>127</v>
      </c>
    </row>
    <row r="13" spans="1:13" ht="28.5" customHeight="1" thickBot="1">
      <c r="C13" s="29" t="s">
        <v>131</v>
      </c>
      <c r="D13" s="29" t="s">
        <v>15</v>
      </c>
      <c r="E13" s="29" t="s">
        <v>0</v>
      </c>
      <c r="F13" s="29" t="s">
        <v>137</v>
      </c>
      <c r="G13" s="29" t="s">
        <v>194</v>
      </c>
      <c r="H13" s="29" t="s">
        <v>196</v>
      </c>
      <c r="K13" s="42" t="s">
        <v>131</v>
      </c>
      <c r="L13" s="44">
        <v>8494155</v>
      </c>
      <c r="M13" s="45">
        <f>H14/L13</f>
        <v>0.15124480598717588</v>
      </c>
    </row>
    <row r="14" spans="1:13" ht="15" thickBot="1">
      <c r="C14" s="33" t="s">
        <v>112</v>
      </c>
      <c r="D14" s="35">
        <v>828026.77099999995</v>
      </c>
      <c r="E14" s="35">
        <v>468338.755</v>
      </c>
      <c r="F14" s="35"/>
      <c r="G14" s="35">
        <v>10169.950000000001</v>
      </c>
      <c r="H14" s="37">
        <v>1284696.825</v>
      </c>
      <c r="I14" s="16"/>
      <c r="K14" s="43" t="s">
        <v>6</v>
      </c>
      <c r="L14" s="46">
        <v>1325342</v>
      </c>
      <c r="M14" s="45">
        <f>I14/L14</f>
        <v>0</v>
      </c>
    </row>
    <row r="15" spans="1:13" ht="15" thickBot="1">
      <c r="C15" s="34" t="s">
        <v>3</v>
      </c>
      <c r="D15" s="36">
        <v>24234</v>
      </c>
      <c r="E15" s="36">
        <v>3453</v>
      </c>
      <c r="F15" s="36"/>
      <c r="G15" s="36">
        <v>198</v>
      </c>
      <c r="K15" s="43" t="s">
        <v>23</v>
      </c>
      <c r="L15" s="44">
        <v>1004499</v>
      </c>
      <c r="M15" s="45">
        <f>H16/L15</f>
        <v>0</v>
      </c>
    </row>
    <row r="16" spans="1:13" ht="16.5" customHeight="1" thickBot="1">
      <c r="C16" s="34" t="s">
        <v>83</v>
      </c>
      <c r="D16" s="35"/>
      <c r="E16" s="35">
        <v>28169.5</v>
      </c>
      <c r="F16" s="35"/>
      <c r="G16" s="30"/>
      <c r="H16" s="30"/>
      <c r="K16" s="43" t="s">
        <v>205</v>
      </c>
      <c r="L16" s="46">
        <v>1176254</v>
      </c>
      <c r="M16" s="45">
        <f>H121/L16</f>
        <v>0.20631059456545953</v>
      </c>
    </row>
    <row r="17" spans="3:13" ht="15" thickBot="1">
      <c r="C17" s="34" t="s">
        <v>24</v>
      </c>
      <c r="D17" s="35">
        <v>4982</v>
      </c>
      <c r="E17" s="36">
        <v>318</v>
      </c>
      <c r="F17" s="36"/>
      <c r="G17" s="13"/>
      <c r="H17" s="13"/>
      <c r="I17" s="16"/>
      <c r="K17" s="43" t="s">
        <v>60</v>
      </c>
      <c r="L17" s="46">
        <v>2176412</v>
      </c>
      <c r="M17" s="45">
        <f>H18/L17</f>
        <v>0</v>
      </c>
    </row>
    <row r="18" spans="3:13" ht="15" thickBot="1">
      <c r="C18" s="34" t="s">
        <v>25</v>
      </c>
      <c r="D18" s="36">
        <v>204</v>
      </c>
      <c r="E18" s="36">
        <v>115</v>
      </c>
      <c r="F18" s="36"/>
      <c r="G18" s="13"/>
      <c r="H18" s="13"/>
      <c r="K18" s="42" t="s">
        <v>58</v>
      </c>
      <c r="L18" s="44">
        <v>585222</v>
      </c>
      <c r="M18" s="45">
        <f>H21/L18</f>
        <v>0</v>
      </c>
    </row>
    <row r="19" spans="3:13" ht="15" thickBot="1">
      <c r="C19" s="32"/>
      <c r="D19" s="31"/>
      <c r="E19" s="30"/>
      <c r="F19" s="30"/>
      <c r="G19" s="30"/>
      <c r="H19" s="13"/>
      <c r="K19" s="43" t="s">
        <v>208</v>
      </c>
      <c r="L19" s="46">
        <v>2370064</v>
      </c>
      <c r="M19" s="45" t="s">
        <v>222</v>
      </c>
    </row>
    <row r="20" spans="3:13" ht="15" thickBot="1">
      <c r="C20" s="39"/>
      <c r="D20" s="31"/>
      <c r="E20" s="30"/>
      <c r="F20" s="30"/>
      <c r="G20" s="30"/>
      <c r="H20" s="13"/>
      <c r="K20" s="79" t="s">
        <v>209</v>
      </c>
      <c r="L20" s="44">
        <v>2052193</v>
      </c>
      <c r="M20" s="45">
        <f>H23/L20</f>
        <v>6.859664271342901E-2</v>
      </c>
    </row>
    <row r="21" spans="3:13" ht="18.75" customHeight="1" thickBot="1">
      <c r="C21" s="32"/>
      <c r="D21" s="31"/>
      <c r="E21" s="30"/>
      <c r="F21" s="30"/>
      <c r="G21" s="30"/>
      <c r="H21" s="13"/>
      <c r="K21" s="43" t="s">
        <v>32</v>
      </c>
      <c r="L21" s="46">
        <v>7783302</v>
      </c>
      <c r="M21" s="45">
        <f>H24/L21</f>
        <v>0</v>
      </c>
    </row>
    <row r="22" spans="3:13" ht="26.25" thickBot="1">
      <c r="C22" s="29" t="s">
        <v>6</v>
      </c>
      <c r="D22" s="29" t="s">
        <v>180</v>
      </c>
      <c r="E22" s="29" t="s">
        <v>181</v>
      </c>
      <c r="F22" s="29" t="s">
        <v>137</v>
      </c>
      <c r="G22" s="29" t="s">
        <v>118</v>
      </c>
      <c r="H22" s="29" t="s">
        <v>368</v>
      </c>
      <c r="K22" s="42" t="s">
        <v>207</v>
      </c>
      <c r="L22" s="44">
        <v>5090839</v>
      </c>
      <c r="M22" s="45">
        <f>H25/L22</f>
        <v>0</v>
      </c>
    </row>
    <row r="23" spans="3:13" ht="15" thickBot="1">
      <c r="C23" s="33" t="s">
        <v>2</v>
      </c>
      <c r="D23" s="88">
        <v>75887.25</v>
      </c>
      <c r="E23" s="88">
        <v>64249.23</v>
      </c>
      <c r="F23" s="88">
        <v>637.07000000000005</v>
      </c>
      <c r="G23" s="88">
        <v>1185</v>
      </c>
      <c r="H23" s="89">
        <v>140773.55000000002</v>
      </c>
      <c r="I23" s="108"/>
      <c r="K23" s="43" t="s">
        <v>171</v>
      </c>
      <c r="L23" s="46">
        <v>1054245</v>
      </c>
      <c r="M23" s="45">
        <f>H149/L23</f>
        <v>3.8717421946511482E-2</v>
      </c>
    </row>
    <row r="24" spans="3:13" ht="15" thickBot="1">
      <c r="C24" s="34" t="s">
        <v>3</v>
      </c>
      <c r="D24" s="36">
        <v>1467</v>
      </c>
      <c r="E24" s="36">
        <v>545</v>
      </c>
      <c r="F24" s="36">
        <v>9</v>
      </c>
      <c r="G24" s="36">
        <v>15</v>
      </c>
      <c r="H24" s="13"/>
      <c r="K24" s="43" t="s">
        <v>37</v>
      </c>
      <c r="L24" s="44">
        <v>2689152</v>
      </c>
      <c r="M24" s="45">
        <f>H27/L24</f>
        <v>0</v>
      </c>
    </row>
    <row r="25" spans="3:13" ht="15" thickBot="1">
      <c r="C25" s="34" t="s">
        <v>82</v>
      </c>
      <c r="D25" s="35">
        <v>0</v>
      </c>
      <c r="E25" s="35">
        <v>1562199</v>
      </c>
      <c r="F25" s="35"/>
      <c r="G25" s="30"/>
      <c r="H25" s="13"/>
      <c r="K25" s="43" t="s">
        <v>38</v>
      </c>
      <c r="L25" s="46">
        <v>6744456</v>
      </c>
      <c r="M25" s="45">
        <f>H28/L25</f>
        <v>0</v>
      </c>
    </row>
    <row r="26" spans="3:13" ht="15" thickBot="1">
      <c r="C26" s="34" t="s">
        <v>4</v>
      </c>
      <c r="D26" s="36">
        <v>1467</v>
      </c>
      <c r="E26" s="36">
        <v>545</v>
      </c>
      <c r="F26" s="36">
        <v>9</v>
      </c>
      <c r="G26" s="13"/>
      <c r="H26" s="13"/>
      <c r="K26" s="42" t="s">
        <v>174</v>
      </c>
      <c r="L26" s="44">
        <v>1531439</v>
      </c>
      <c r="M26" s="45">
        <f>H156/L26</f>
        <v>0.22646671529195694</v>
      </c>
    </row>
    <row r="27" spans="3:13" ht="15" thickBot="1">
      <c r="C27" s="34" t="s">
        <v>5</v>
      </c>
      <c r="D27" s="36">
        <v>33</v>
      </c>
      <c r="E27" s="36">
        <v>29</v>
      </c>
      <c r="F27" s="36">
        <v>3</v>
      </c>
      <c r="G27" s="13"/>
      <c r="H27" s="13"/>
      <c r="K27" s="43" t="s">
        <v>39</v>
      </c>
      <c r="L27" s="46">
        <v>663612</v>
      </c>
      <c r="M27" s="45">
        <f>H30/L27</f>
        <v>0</v>
      </c>
    </row>
    <row r="28" spans="3:13" ht="15" thickBot="1">
      <c r="D28" s="13"/>
      <c r="E28" s="13"/>
      <c r="F28" s="13"/>
      <c r="G28" s="13"/>
      <c r="H28" s="13"/>
      <c r="K28" s="43" t="s">
        <v>133</v>
      </c>
      <c r="L28" s="44">
        <v>2207201</v>
      </c>
      <c r="M28" s="45">
        <f>H101/L28</f>
        <v>0.15503543073331336</v>
      </c>
    </row>
    <row r="29" spans="3:13" ht="15" thickBot="1">
      <c r="C29" s="107" t="s">
        <v>373</v>
      </c>
      <c r="D29" s="13"/>
      <c r="E29" s="13"/>
      <c r="F29" s="13"/>
      <c r="G29" s="13"/>
      <c r="H29" s="13"/>
      <c r="K29" s="43" t="s">
        <v>54</v>
      </c>
      <c r="L29" s="46">
        <v>319485</v>
      </c>
      <c r="M29" s="45">
        <f>H32/L29</f>
        <v>2.8238008044196131E-2</v>
      </c>
    </row>
    <row r="30" spans="3:13" ht="15" thickBot="1">
      <c r="D30" s="13"/>
      <c r="E30" s="13"/>
      <c r="F30" s="13"/>
      <c r="G30" s="13"/>
      <c r="H30" s="13"/>
      <c r="K30" s="43" t="s">
        <v>172</v>
      </c>
      <c r="L30" s="46">
        <v>82566</v>
      </c>
      <c r="M30" s="45">
        <f>H33/L30</f>
        <v>0</v>
      </c>
    </row>
    <row r="31" spans="3:13" ht="26.25" thickBot="1">
      <c r="C31" s="29" t="s">
        <v>371</v>
      </c>
      <c r="D31" s="29" t="s">
        <v>15</v>
      </c>
      <c r="E31" s="29" t="s">
        <v>0</v>
      </c>
      <c r="F31" s="29" t="s">
        <v>137</v>
      </c>
      <c r="G31" s="29" t="s">
        <v>118</v>
      </c>
      <c r="H31" s="29" t="s">
        <v>196</v>
      </c>
      <c r="K31" s="43" t="s">
        <v>173</v>
      </c>
      <c r="L31" s="46">
        <v>85159</v>
      </c>
      <c r="M31" s="45">
        <f>H34/L31</f>
        <v>0</v>
      </c>
    </row>
    <row r="32" spans="3:13" ht="15" thickBot="1">
      <c r="C32" s="33" t="s">
        <v>195</v>
      </c>
      <c r="D32" s="88">
        <v>4273.32</v>
      </c>
      <c r="E32" s="88">
        <v>4234.3100000000004</v>
      </c>
      <c r="F32" s="88"/>
      <c r="G32" s="88">
        <v>513.99</v>
      </c>
      <c r="H32" s="89">
        <f>SUM(D32:G32)</f>
        <v>9021.6200000000008</v>
      </c>
    </row>
    <row r="33" spans="3:15" ht="15" thickBot="1">
      <c r="C33" s="34" t="s">
        <v>3</v>
      </c>
      <c r="D33" s="36">
        <v>109</v>
      </c>
      <c r="E33" s="36">
        <v>128</v>
      </c>
      <c r="F33" s="36"/>
      <c r="G33" s="36">
        <v>13</v>
      </c>
      <c r="H33" s="13"/>
      <c r="N33" s="16"/>
      <c r="O33" s="16"/>
    </row>
    <row r="34" spans="3:15" ht="15" thickBot="1">
      <c r="C34" s="34" t="s">
        <v>119</v>
      </c>
      <c r="D34" s="35"/>
      <c r="E34" s="35">
        <v>121891</v>
      </c>
      <c r="F34" s="35"/>
      <c r="G34" s="30"/>
      <c r="H34" s="13"/>
      <c r="L34" s="17"/>
    </row>
    <row r="35" spans="3:15" ht="15" thickBot="1">
      <c r="C35" s="34" t="s">
        <v>24</v>
      </c>
      <c r="D35" s="36">
        <v>4</v>
      </c>
      <c r="E35" s="36">
        <v>62</v>
      </c>
      <c r="F35" s="36"/>
      <c r="G35" s="13"/>
      <c r="H35" s="13"/>
    </row>
    <row r="36" spans="3:15" ht="15" thickBot="1">
      <c r="C36" s="34" t="s">
        <v>25</v>
      </c>
      <c r="D36" s="36">
        <v>15</v>
      </c>
      <c r="E36" s="36">
        <v>14</v>
      </c>
      <c r="F36" s="36"/>
      <c r="G36" s="13"/>
    </row>
    <row r="37" spans="3:15">
      <c r="D37" s="13"/>
      <c r="E37" s="13"/>
      <c r="F37" s="13"/>
    </row>
    <row r="38" spans="3:15">
      <c r="C38" s="107" t="s">
        <v>372</v>
      </c>
      <c r="D38" s="13"/>
      <c r="E38" s="13"/>
      <c r="F38" s="13"/>
    </row>
    <row r="39" spans="3:15">
      <c r="D39" s="13"/>
      <c r="E39" s="13"/>
      <c r="F39" s="13"/>
    </row>
    <row r="40" spans="3:15" ht="25.5">
      <c r="C40" s="29" t="s">
        <v>60</v>
      </c>
      <c r="D40" s="29" t="s">
        <v>15</v>
      </c>
      <c r="E40" s="29" t="s">
        <v>0</v>
      </c>
      <c r="F40" s="29" t="s">
        <v>137</v>
      </c>
      <c r="G40" s="29" t="s">
        <v>118</v>
      </c>
      <c r="H40" s="29" t="s">
        <v>368</v>
      </c>
    </row>
    <row r="41" spans="3:15" ht="15" thickBot="1">
      <c r="C41" s="33" t="s">
        <v>2</v>
      </c>
      <c r="D41" s="88">
        <v>71057.52</v>
      </c>
      <c r="E41" s="88">
        <v>24651.26</v>
      </c>
      <c r="F41" s="88"/>
      <c r="G41" s="88">
        <v>38.520000000000003</v>
      </c>
      <c r="H41" s="89">
        <f>SUM(D41:E41)</f>
        <v>95708.78</v>
      </c>
    </row>
    <row r="42" spans="3:15" ht="15" thickBot="1">
      <c r="C42" s="34" t="s">
        <v>3</v>
      </c>
      <c r="D42" s="36">
        <v>200</v>
      </c>
      <c r="E42" s="36">
        <v>53</v>
      </c>
      <c r="F42" s="36"/>
      <c r="G42" s="36">
        <v>1</v>
      </c>
      <c r="H42" s="27"/>
    </row>
    <row r="43" spans="3:15" ht="15" thickBot="1">
      <c r="C43" s="34" t="s">
        <v>199</v>
      </c>
      <c r="D43" s="35"/>
      <c r="E43" s="35">
        <v>258320</v>
      </c>
      <c r="F43" s="35"/>
      <c r="G43" s="30"/>
      <c r="H43" s="13"/>
    </row>
    <row r="44" spans="3:15" ht="15" thickBot="1">
      <c r="C44" s="34" t="s">
        <v>24</v>
      </c>
      <c r="D44" s="36"/>
      <c r="E44" s="36"/>
      <c r="F44" s="36"/>
      <c r="G44" s="13"/>
      <c r="H44" s="13"/>
    </row>
    <row r="45" spans="3:15" ht="15" thickBot="1">
      <c r="C45" s="34" t="s">
        <v>25</v>
      </c>
      <c r="D45" s="36">
        <v>22</v>
      </c>
      <c r="E45" s="36">
        <v>25</v>
      </c>
      <c r="F45" s="36"/>
      <c r="G45" s="13"/>
      <c r="H45" s="13"/>
    </row>
    <row r="46" spans="3:15">
      <c r="H46" s="13"/>
    </row>
    <row r="47" spans="3:15">
      <c r="C47" s="106" t="s">
        <v>369</v>
      </c>
      <c r="H47" s="13"/>
    </row>
    <row r="48" spans="3:15">
      <c r="H48" s="13"/>
    </row>
    <row r="49" spans="3:8" ht="25.5">
      <c r="C49" s="29" t="s">
        <v>58</v>
      </c>
      <c r="D49" s="29" t="s">
        <v>15</v>
      </c>
      <c r="E49" s="29" t="s">
        <v>0</v>
      </c>
      <c r="F49" s="29" t="s">
        <v>137</v>
      </c>
      <c r="G49" s="29" t="s">
        <v>159</v>
      </c>
      <c r="H49" s="29" t="s">
        <v>196</v>
      </c>
    </row>
    <row r="50" spans="3:8" ht="15" thickBot="1">
      <c r="C50" s="33" t="s">
        <v>2</v>
      </c>
      <c r="D50" s="88">
        <v>12880.21</v>
      </c>
      <c r="E50" s="88">
        <v>15492.01</v>
      </c>
      <c r="F50" s="88"/>
      <c r="G50" s="88"/>
      <c r="H50" s="89">
        <f>SUM(D50:G50)</f>
        <v>28372.22</v>
      </c>
    </row>
    <row r="51" spans="3:8" ht="15" thickBot="1">
      <c r="C51" s="34" t="s">
        <v>3</v>
      </c>
      <c r="D51" s="36">
        <v>202</v>
      </c>
      <c r="E51" s="36">
        <v>103</v>
      </c>
      <c r="F51" s="36"/>
      <c r="G51" s="36"/>
    </row>
    <row r="52" spans="3:8" ht="15" thickBot="1">
      <c r="C52" s="34" t="s">
        <v>199</v>
      </c>
      <c r="D52" s="35"/>
      <c r="E52" s="35"/>
      <c r="F52" s="35"/>
      <c r="G52" s="30"/>
      <c r="H52" s="28"/>
    </row>
    <row r="53" spans="3:8" ht="15" thickBot="1">
      <c r="C53" s="34" t="s">
        <v>24</v>
      </c>
      <c r="D53" s="36">
        <v>202</v>
      </c>
      <c r="E53" s="36">
        <v>307049</v>
      </c>
      <c r="F53" s="36"/>
      <c r="G53" s="13"/>
      <c r="H53" s="13"/>
    </row>
    <row r="54" spans="3:8" ht="15" thickBot="1">
      <c r="C54" s="34" t="s">
        <v>25</v>
      </c>
      <c r="D54" s="36">
        <v>20</v>
      </c>
      <c r="E54" s="36">
        <v>17</v>
      </c>
      <c r="F54" s="36"/>
      <c r="G54" s="13"/>
      <c r="H54" s="13"/>
    </row>
    <row r="55" spans="3:8">
      <c r="C55" s="18"/>
      <c r="D55" s="19"/>
      <c r="E55" s="19"/>
      <c r="F55" s="19"/>
      <c r="G55" s="19"/>
      <c r="H55" s="20"/>
    </row>
    <row r="56" spans="3:8" ht="25.5">
      <c r="C56" s="29" t="s">
        <v>32</v>
      </c>
      <c r="D56" s="29" t="s">
        <v>15</v>
      </c>
      <c r="E56" s="29" t="s">
        <v>0</v>
      </c>
      <c r="F56" s="29" t="s">
        <v>137</v>
      </c>
      <c r="G56" s="29" t="s">
        <v>118</v>
      </c>
      <c r="H56" s="29" t="s">
        <v>1</v>
      </c>
    </row>
    <row r="57" spans="3:8" ht="15" thickBot="1">
      <c r="C57" s="33" t="s">
        <v>2</v>
      </c>
      <c r="D57" s="88">
        <v>1861610.11</v>
      </c>
      <c r="E57" s="88">
        <v>1066863.94</v>
      </c>
      <c r="F57" s="88"/>
      <c r="G57" s="88">
        <v>10077.27</v>
      </c>
      <c r="H57" s="89">
        <f>SUM(D57:G57)</f>
        <v>2938551.32</v>
      </c>
    </row>
    <row r="58" spans="3:8" ht="15" thickBot="1">
      <c r="C58" s="34" t="s">
        <v>3</v>
      </c>
      <c r="D58" s="36">
        <v>30270</v>
      </c>
      <c r="E58" s="36">
        <v>8462</v>
      </c>
      <c r="F58" s="36"/>
      <c r="G58" s="36">
        <v>143</v>
      </c>
      <c r="H58" s="13"/>
    </row>
    <row r="59" spans="3:8" ht="15" thickBot="1">
      <c r="C59" s="34" t="s">
        <v>83</v>
      </c>
      <c r="D59" s="35"/>
      <c r="E59" s="35">
        <v>61027</v>
      </c>
      <c r="F59" s="35"/>
      <c r="G59" s="30"/>
      <c r="H59" s="13"/>
    </row>
    <row r="60" spans="3:8" ht="15" thickBot="1">
      <c r="C60" s="34" t="s">
        <v>24</v>
      </c>
      <c r="D60" s="36">
        <v>140</v>
      </c>
      <c r="E60" s="36">
        <v>2062</v>
      </c>
      <c r="F60" s="36"/>
      <c r="G60" s="13"/>
      <c r="H60" s="13"/>
    </row>
    <row r="61" spans="3:8" ht="15" thickBot="1">
      <c r="C61" s="34" t="s">
        <v>25</v>
      </c>
      <c r="D61" s="36">
        <v>70</v>
      </c>
      <c r="E61" s="36">
        <v>52</v>
      </c>
      <c r="F61" s="36"/>
      <c r="G61" s="13"/>
      <c r="H61" s="13"/>
    </row>
    <row r="62" spans="3:8">
      <c r="D62" s="13"/>
      <c r="E62" s="13"/>
      <c r="F62" s="13"/>
      <c r="G62" s="13"/>
      <c r="H62" s="13"/>
    </row>
    <row r="63" spans="3:8" ht="25.5">
      <c r="C63" s="29" t="s">
        <v>57</v>
      </c>
      <c r="D63" s="29" t="s">
        <v>15</v>
      </c>
      <c r="E63" s="29" t="s">
        <v>0</v>
      </c>
      <c r="F63" s="29" t="s">
        <v>137</v>
      </c>
      <c r="G63" s="29" t="s">
        <v>118</v>
      </c>
      <c r="H63" s="29" t="s">
        <v>368</v>
      </c>
    </row>
    <row r="64" spans="3:8" ht="15" thickBot="1">
      <c r="C64" s="33" t="s">
        <v>2</v>
      </c>
      <c r="D64" s="88">
        <v>876870.41</v>
      </c>
      <c r="E64" s="88">
        <v>267996.78000000003</v>
      </c>
      <c r="F64" s="88">
        <v>69831.702000000005</v>
      </c>
      <c r="G64" s="88">
        <v>6814.7300000000005</v>
      </c>
      <c r="H64" s="89">
        <v>1214698.8899999999</v>
      </c>
    </row>
    <row r="65" spans="3:11" ht="15" thickBot="1">
      <c r="C65" s="34" t="s">
        <v>3</v>
      </c>
      <c r="D65" s="36">
        <v>13058</v>
      </c>
      <c r="E65" s="36">
        <v>1514</v>
      </c>
      <c r="F65" s="36">
        <v>489</v>
      </c>
      <c r="G65" s="36">
        <v>117</v>
      </c>
      <c r="H65" s="13"/>
    </row>
    <row r="66" spans="3:11" ht="15" thickBot="1">
      <c r="C66" s="34" t="s">
        <v>82</v>
      </c>
      <c r="D66" s="35"/>
      <c r="E66" s="35">
        <v>4916487</v>
      </c>
      <c r="F66" s="35"/>
      <c r="G66" s="30"/>
      <c r="H66" s="13"/>
    </row>
    <row r="67" spans="3:11" ht="15" thickBot="1">
      <c r="C67" s="34" t="s">
        <v>4</v>
      </c>
      <c r="D67" s="36">
        <v>13058</v>
      </c>
      <c r="E67" s="36">
        <v>1514</v>
      </c>
      <c r="F67" s="36">
        <v>489</v>
      </c>
      <c r="G67" s="13"/>
      <c r="H67" s="13"/>
      <c r="K67" s="25"/>
    </row>
    <row r="68" spans="3:11" ht="15" thickBot="1">
      <c r="C68" s="34" t="s">
        <v>5</v>
      </c>
      <c r="D68" s="36">
        <v>60</v>
      </c>
      <c r="E68" s="36">
        <v>44</v>
      </c>
      <c r="F68" s="36">
        <v>12</v>
      </c>
      <c r="G68" s="13"/>
      <c r="H68" s="13"/>
      <c r="K68" s="25"/>
    </row>
    <row r="69" spans="3:11">
      <c r="C69" s="13"/>
      <c r="F69" s="25"/>
      <c r="H69" s="13"/>
      <c r="K69" s="25"/>
    </row>
    <row r="70" spans="3:11">
      <c r="C70" s="105" t="s">
        <v>370</v>
      </c>
      <c r="F70" s="25"/>
      <c r="H70" s="13"/>
      <c r="K70" s="25"/>
    </row>
    <row r="71" spans="3:11">
      <c r="D71" s="13"/>
      <c r="E71" s="13"/>
      <c r="F71" s="13"/>
      <c r="G71" s="13"/>
      <c r="H71" s="13"/>
      <c r="K71" s="25"/>
    </row>
    <row r="72" spans="3:11" ht="25.5">
      <c r="C72" s="29" t="s">
        <v>37</v>
      </c>
      <c r="D72" s="29" t="s">
        <v>15</v>
      </c>
      <c r="E72" s="29" t="s">
        <v>160</v>
      </c>
      <c r="F72" s="29" t="s">
        <v>137</v>
      </c>
      <c r="G72" s="29" t="s">
        <v>118</v>
      </c>
      <c r="H72" s="29" t="s">
        <v>196</v>
      </c>
      <c r="J72" s="25"/>
      <c r="K72" s="25"/>
    </row>
    <row r="73" spans="3:11" ht="15" thickBot="1">
      <c r="C73" s="12" t="s">
        <v>2</v>
      </c>
      <c r="D73" s="88">
        <v>34373.68</v>
      </c>
      <c r="E73" s="88">
        <v>145966.60999999999</v>
      </c>
      <c r="F73" s="88"/>
      <c r="G73" s="88">
        <v>5245</v>
      </c>
      <c r="H73" s="89">
        <f>SUM(D73:G73)</f>
        <v>185585.28999999998</v>
      </c>
      <c r="J73" s="25"/>
    </row>
    <row r="74" spans="3:11" ht="15" thickBot="1">
      <c r="C74" s="12" t="s">
        <v>3</v>
      </c>
      <c r="D74" s="36">
        <v>560</v>
      </c>
      <c r="E74" s="36">
        <v>803</v>
      </c>
      <c r="F74" s="36"/>
      <c r="G74" s="36">
        <v>65</v>
      </c>
      <c r="H74" s="13"/>
      <c r="J74" s="25"/>
    </row>
    <row r="75" spans="3:11" ht="15" thickBot="1">
      <c r="C75" s="12" t="s">
        <v>82</v>
      </c>
      <c r="D75" s="35">
        <v>560</v>
      </c>
      <c r="E75" s="35">
        <v>246553</v>
      </c>
      <c r="F75" s="35"/>
      <c r="G75" s="30"/>
      <c r="H75" s="13"/>
      <c r="J75" s="25"/>
    </row>
    <row r="76" spans="3:11" ht="15" thickBot="1">
      <c r="C76" s="12" t="s">
        <v>4</v>
      </c>
      <c r="D76" s="36">
        <v>29</v>
      </c>
      <c r="E76" s="36">
        <v>803</v>
      </c>
      <c r="F76" s="36"/>
      <c r="G76" s="13"/>
      <c r="H76" s="13"/>
      <c r="J76" s="25"/>
    </row>
    <row r="77" spans="3:11" ht="14.25" customHeight="1" thickBot="1">
      <c r="C77" s="12" t="s">
        <v>5</v>
      </c>
      <c r="D77" s="36"/>
      <c r="E77" s="36">
        <v>33</v>
      </c>
      <c r="F77" s="36"/>
      <c r="G77" s="13"/>
      <c r="H77" s="13"/>
    </row>
    <row r="78" spans="3:11">
      <c r="C78" s="18"/>
      <c r="D78" s="19"/>
      <c r="E78" s="19"/>
      <c r="F78" s="19"/>
      <c r="G78" s="19"/>
    </row>
    <row r="79" spans="3:11" ht="26.25" thickBot="1">
      <c r="C79" s="29" t="s">
        <v>38</v>
      </c>
      <c r="D79" s="29" t="s">
        <v>15</v>
      </c>
      <c r="E79" s="29" t="s">
        <v>0</v>
      </c>
      <c r="F79" s="29" t="s">
        <v>137</v>
      </c>
      <c r="G79" s="29" t="s">
        <v>225</v>
      </c>
      <c r="H79" s="29" t="s">
        <v>196</v>
      </c>
    </row>
    <row r="80" spans="3:11" ht="15" thickBot="1">
      <c r="C80" s="33" t="s">
        <v>2</v>
      </c>
      <c r="D80" s="87">
        <v>266680.5</v>
      </c>
      <c r="E80" s="88">
        <v>110946.25</v>
      </c>
      <c r="F80" s="88"/>
      <c r="G80" s="88">
        <v>0</v>
      </c>
      <c r="H80" s="89">
        <f>SUM(D80:G80)</f>
        <v>377626.75</v>
      </c>
    </row>
    <row r="81" spans="3:10" ht="15" thickBot="1">
      <c r="C81" s="34" t="s">
        <v>3</v>
      </c>
      <c r="D81" s="36">
        <v>6161</v>
      </c>
      <c r="E81" s="36">
        <v>11502</v>
      </c>
      <c r="F81" s="36"/>
      <c r="G81" s="36">
        <v>0</v>
      </c>
    </row>
    <row r="82" spans="3:10" ht="15" thickBot="1">
      <c r="C82" s="34" t="s">
        <v>83</v>
      </c>
      <c r="D82" s="35"/>
      <c r="E82" s="35">
        <v>943841.92</v>
      </c>
      <c r="F82" s="35"/>
      <c r="G82" s="30"/>
      <c r="H82" s="13"/>
    </row>
    <row r="83" spans="3:10" ht="15" thickBot="1">
      <c r="C83" s="34" t="s">
        <v>24</v>
      </c>
      <c r="D83" s="36">
        <v>6161</v>
      </c>
      <c r="E83" s="36"/>
      <c r="F83" s="36"/>
      <c r="G83" s="13"/>
      <c r="H83" s="13"/>
    </row>
    <row r="84" spans="3:10" ht="15" thickBot="1">
      <c r="C84" s="34" t="s">
        <v>25</v>
      </c>
      <c r="D84" s="36">
        <v>70</v>
      </c>
      <c r="E84" s="36">
        <v>44</v>
      </c>
      <c r="F84" s="36"/>
      <c r="G84" s="13"/>
      <c r="H84" s="13"/>
    </row>
    <row r="85" spans="3:10">
      <c r="C85" s="40"/>
      <c r="D85" s="41"/>
      <c r="E85" s="41"/>
      <c r="F85" s="41"/>
      <c r="G85" s="41"/>
      <c r="H85" s="13"/>
    </row>
    <row r="86" spans="3:10">
      <c r="C86" s="109" t="s">
        <v>226</v>
      </c>
      <c r="D86" s="41"/>
      <c r="E86" s="41"/>
      <c r="F86" s="41"/>
      <c r="G86" s="13"/>
      <c r="H86" s="13"/>
    </row>
    <row r="87" spans="3:10">
      <c r="D87" s="13"/>
      <c r="E87" s="13"/>
      <c r="F87" s="13"/>
      <c r="G87" s="13"/>
      <c r="H87" s="13"/>
    </row>
    <row r="88" spans="3:10" ht="27">
      <c r="C88" s="29" t="s">
        <v>39</v>
      </c>
      <c r="D88" s="29" t="s">
        <v>15</v>
      </c>
      <c r="E88" s="29" t="s">
        <v>203</v>
      </c>
      <c r="F88" s="29" t="s">
        <v>137</v>
      </c>
      <c r="G88" s="29" t="s">
        <v>374</v>
      </c>
      <c r="H88" s="29" t="s">
        <v>1</v>
      </c>
      <c r="J88" s="1" t="s">
        <v>161</v>
      </c>
    </row>
    <row r="89" spans="3:10" ht="15" thickBot="1">
      <c r="C89" s="33" t="s">
        <v>2</v>
      </c>
      <c r="D89" s="88">
        <v>96320.2</v>
      </c>
      <c r="E89" s="88">
        <v>70081.005786000067</v>
      </c>
      <c r="F89" s="35"/>
      <c r="G89" s="35">
        <v>0</v>
      </c>
      <c r="H89" s="89">
        <f>SUM(D89:G89)</f>
        <v>166401.20578600006</v>
      </c>
      <c r="J89" s="1" t="s">
        <v>162</v>
      </c>
    </row>
    <row r="90" spans="3:10" ht="15" thickBot="1">
      <c r="C90" s="34" t="s">
        <v>3</v>
      </c>
      <c r="D90" s="36">
        <v>940</v>
      </c>
      <c r="E90" s="36">
        <v>295</v>
      </c>
      <c r="F90" s="36"/>
      <c r="G90" s="36">
        <v>12</v>
      </c>
      <c r="H90" s="13"/>
      <c r="J90" s="1" t="s">
        <v>163</v>
      </c>
    </row>
    <row r="91" spans="3:10" ht="17.25" customHeight="1" thickBot="1">
      <c r="C91" s="34" t="s">
        <v>82</v>
      </c>
      <c r="D91" s="35"/>
      <c r="E91" s="35">
        <v>497299</v>
      </c>
      <c r="F91" s="35"/>
      <c r="G91" s="30"/>
      <c r="H91" s="13"/>
      <c r="I91" s="19"/>
      <c r="J91" s="19" t="s">
        <v>164</v>
      </c>
    </row>
    <row r="92" spans="3:10" ht="15" thickBot="1">
      <c r="C92" s="34" t="s">
        <v>4</v>
      </c>
      <c r="D92" s="36"/>
      <c r="E92" s="36"/>
      <c r="F92" s="36"/>
      <c r="G92" s="13"/>
      <c r="H92" s="13"/>
      <c r="I92" s="19"/>
      <c r="J92" s="19" t="s">
        <v>165</v>
      </c>
    </row>
    <row r="93" spans="3:10" ht="15" thickBot="1">
      <c r="C93" s="34" t="s">
        <v>5</v>
      </c>
      <c r="D93" s="36">
        <v>32</v>
      </c>
      <c r="E93" s="36">
        <v>22</v>
      </c>
      <c r="F93" s="36"/>
      <c r="G93" s="13"/>
      <c r="H93" s="13"/>
      <c r="J93" s="1" t="s">
        <v>166</v>
      </c>
    </row>
    <row r="94" spans="3:10">
      <c r="C94" s="18"/>
      <c r="D94" s="19"/>
      <c r="E94" s="19"/>
      <c r="F94" s="19"/>
      <c r="G94" s="19"/>
      <c r="H94" s="13"/>
    </row>
    <row r="95" spans="3:10">
      <c r="C95" s="109" t="s">
        <v>375</v>
      </c>
      <c r="D95" s="19"/>
      <c r="E95" s="19"/>
      <c r="F95" s="19"/>
      <c r="G95" s="19"/>
      <c r="H95" s="13"/>
    </row>
    <row r="96" spans="3:10">
      <c r="C96" s="107"/>
      <c r="D96" s="19"/>
      <c r="E96" s="19"/>
      <c r="F96" s="19"/>
      <c r="G96" s="19"/>
      <c r="H96" s="13"/>
    </row>
    <row r="97" spans="3:8">
      <c r="C97" s="18"/>
      <c r="D97" s="19"/>
      <c r="E97" s="19"/>
      <c r="F97" s="19"/>
      <c r="G97" s="19"/>
      <c r="H97" s="13"/>
    </row>
    <row r="98" spans="3:8">
      <c r="C98" s="15"/>
      <c r="D98" s="19"/>
      <c r="E98" s="19"/>
      <c r="F98" s="19"/>
      <c r="G98" s="19"/>
      <c r="H98" s="13"/>
    </row>
    <row r="99" spans="3:8">
      <c r="D99" s="13"/>
      <c r="E99" s="13"/>
      <c r="F99" s="13"/>
      <c r="G99" s="13"/>
      <c r="H99" s="13"/>
    </row>
    <row r="100" spans="3:8" ht="25.5">
      <c r="C100" s="29" t="s">
        <v>376</v>
      </c>
      <c r="D100" s="29" t="s">
        <v>15</v>
      </c>
      <c r="E100" s="29" t="s">
        <v>0</v>
      </c>
      <c r="F100" s="29" t="s">
        <v>137</v>
      </c>
      <c r="G100" s="29" t="s">
        <v>118</v>
      </c>
      <c r="H100" s="29" t="s">
        <v>1</v>
      </c>
    </row>
    <row r="101" spans="3:8" ht="15" thickBot="1">
      <c r="C101" s="33" t="s">
        <v>2</v>
      </c>
      <c r="D101" s="88">
        <v>186784.60924999998</v>
      </c>
      <c r="E101" s="88">
        <v>153032.27850000001</v>
      </c>
      <c r="F101" s="88"/>
      <c r="G101" s="88">
        <v>2377.4700000000003</v>
      </c>
      <c r="H101" s="89">
        <f>SUM(D101:G101)</f>
        <v>342194.35774999997</v>
      </c>
    </row>
    <row r="102" spans="3:8" ht="15" thickBot="1">
      <c r="C102" s="34" t="s">
        <v>3</v>
      </c>
      <c r="D102" s="36">
        <v>5311</v>
      </c>
      <c r="E102" s="36">
        <v>1662</v>
      </c>
      <c r="F102" s="36"/>
      <c r="G102" s="36">
        <v>69</v>
      </c>
      <c r="H102" s="28"/>
    </row>
    <row r="103" spans="3:8" ht="15" thickBot="1">
      <c r="C103" s="34" t="s">
        <v>83</v>
      </c>
      <c r="D103" s="35"/>
      <c r="E103" s="35">
        <v>13171</v>
      </c>
      <c r="F103" s="35"/>
      <c r="G103" s="30"/>
      <c r="H103" s="28"/>
    </row>
    <row r="104" spans="3:8" ht="15" thickBot="1">
      <c r="C104" s="34" t="s">
        <v>4</v>
      </c>
      <c r="D104" s="36">
        <v>0</v>
      </c>
      <c r="E104" s="36">
        <v>0</v>
      </c>
      <c r="F104" s="36"/>
      <c r="G104" s="13"/>
      <c r="H104" s="13"/>
    </row>
    <row r="105" spans="3:8" ht="15" thickBot="1">
      <c r="C105" s="34" t="s">
        <v>5</v>
      </c>
      <c r="D105" s="36">
        <v>52</v>
      </c>
      <c r="E105" s="36">
        <v>40</v>
      </c>
      <c r="F105" s="36"/>
      <c r="G105" s="13"/>
      <c r="H105" s="13"/>
    </row>
    <row r="106" spans="3:8">
      <c r="C106" s="13"/>
      <c r="D106" s="13"/>
      <c r="E106" s="13"/>
      <c r="F106" s="13"/>
      <c r="G106" s="14"/>
      <c r="H106" s="13"/>
    </row>
    <row r="107" spans="3:8">
      <c r="C107" s="105" t="s">
        <v>377</v>
      </c>
      <c r="D107" s="13"/>
      <c r="E107" s="13"/>
      <c r="F107" s="13"/>
      <c r="G107" s="14"/>
      <c r="H107" s="13"/>
    </row>
    <row r="108" spans="3:8">
      <c r="D108" s="13"/>
      <c r="E108" s="13"/>
      <c r="F108" s="13"/>
      <c r="G108" s="13"/>
      <c r="H108" s="13"/>
    </row>
    <row r="109" spans="3:8" ht="25.5">
      <c r="C109" s="29" t="s">
        <v>54</v>
      </c>
      <c r="D109" s="29" t="s">
        <v>15</v>
      </c>
      <c r="E109" s="29" t="s">
        <v>0</v>
      </c>
      <c r="F109" s="29" t="s">
        <v>137</v>
      </c>
      <c r="G109" s="29" t="s">
        <v>118</v>
      </c>
      <c r="H109" s="29" t="s">
        <v>125</v>
      </c>
    </row>
    <row r="110" spans="3:8" ht="15" thickBot="1">
      <c r="C110" s="33" t="s">
        <v>112</v>
      </c>
      <c r="D110" s="35">
        <v>25288.63</v>
      </c>
      <c r="E110" s="35">
        <v>33411.03</v>
      </c>
      <c r="F110" s="35"/>
      <c r="G110" s="35">
        <v>92.05</v>
      </c>
      <c r="H110" s="37">
        <f>SUM(D110:G110)</f>
        <v>58791.710000000006</v>
      </c>
    </row>
    <row r="111" spans="3:8" ht="15" thickBot="1">
      <c r="C111" s="34" t="s">
        <v>3</v>
      </c>
      <c r="D111" s="36">
        <v>394</v>
      </c>
      <c r="E111" s="36">
        <v>57</v>
      </c>
      <c r="F111" s="36"/>
      <c r="G111" s="36">
        <v>2</v>
      </c>
      <c r="H111" s="13"/>
    </row>
    <row r="112" spans="3:8" ht="15" thickBot="1">
      <c r="C112" s="34" t="s">
        <v>116</v>
      </c>
      <c r="D112" s="35"/>
      <c r="E112" s="35">
        <v>306805</v>
      </c>
      <c r="F112" s="35"/>
      <c r="G112" s="30"/>
      <c r="H112" s="13"/>
    </row>
    <row r="113" spans="1:13" ht="14.25" customHeight="1" thickBot="1">
      <c r="C113" s="34" t="s">
        <v>4</v>
      </c>
      <c r="D113" s="36">
        <v>0</v>
      </c>
      <c r="E113" s="36">
        <v>0</v>
      </c>
      <c r="F113" s="36"/>
      <c r="G113" s="13"/>
      <c r="K113" s="26"/>
      <c r="L113" s="26"/>
      <c r="M113" s="26"/>
    </row>
    <row r="114" spans="1:13" ht="15" thickBot="1">
      <c r="C114" s="34" t="s">
        <v>5</v>
      </c>
      <c r="D114" s="36">
        <v>17</v>
      </c>
      <c r="E114" s="36">
        <v>10</v>
      </c>
      <c r="F114" s="36"/>
      <c r="G114" s="13"/>
    </row>
    <row r="115" spans="1:13">
      <c r="C115" s="22"/>
      <c r="D115" s="23"/>
      <c r="E115" s="21"/>
      <c r="F115" s="21"/>
      <c r="G115" s="21"/>
    </row>
    <row r="116" spans="1:13" ht="15" customHeight="1">
      <c r="A116" s="124" t="s">
        <v>191</v>
      </c>
      <c r="B116" s="125"/>
      <c r="C116" s="125"/>
      <c r="D116" s="125"/>
      <c r="E116" s="125"/>
      <c r="F116" s="125"/>
      <c r="G116" s="125"/>
      <c r="H116" s="125"/>
      <c r="I116" s="126"/>
    </row>
    <row r="117" spans="1:13">
      <c r="A117" s="127"/>
      <c r="B117" s="128"/>
      <c r="C117" s="128"/>
      <c r="D117" s="128"/>
      <c r="E117" s="128"/>
      <c r="F117" s="128"/>
      <c r="G117" s="128"/>
      <c r="H117" s="128"/>
      <c r="I117" s="129"/>
    </row>
    <row r="119" spans="1:13">
      <c r="D119" s="13"/>
      <c r="E119" s="13"/>
      <c r="F119" s="13"/>
      <c r="G119" s="13"/>
      <c r="H119" s="24"/>
      <c r="I119" s="24"/>
    </row>
    <row r="120" spans="1:13" ht="25.5">
      <c r="C120" s="29" t="s">
        <v>167</v>
      </c>
      <c r="D120" s="29" t="s">
        <v>15</v>
      </c>
      <c r="E120" s="29" t="s">
        <v>0</v>
      </c>
      <c r="F120" s="29" t="s">
        <v>137</v>
      </c>
      <c r="G120" s="29" t="s">
        <v>118</v>
      </c>
      <c r="H120" s="29" t="s">
        <v>1</v>
      </c>
    </row>
    <row r="121" spans="1:13" ht="15" thickBot="1">
      <c r="C121" s="33" t="s">
        <v>198</v>
      </c>
      <c r="D121" s="88">
        <v>206091.43210000001</v>
      </c>
      <c r="E121" s="88">
        <v>33168.219999999994</v>
      </c>
      <c r="F121" s="88">
        <v>3241.5900000000006</v>
      </c>
      <c r="G121" s="88">
        <v>172.42</v>
      </c>
      <c r="H121" s="89">
        <f>+D121+E121+F121+G121</f>
        <v>242673.66210000002</v>
      </c>
      <c r="I121" s="16"/>
    </row>
    <row r="122" spans="1:13" ht="15" thickBot="1">
      <c r="C122" s="34" t="s">
        <v>3</v>
      </c>
      <c r="D122" s="36">
        <v>3177</v>
      </c>
      <c r="E122" s="36">
        <v>318</v>
      </c>
      <c r="F122" s="36">
        <v>21</v>
      </c>
      <c r="G122" s="36">
        <v>7</v>
      </c>
      <c r="H122" s="13"/>
    </row>
    <row r="123" spans="1:13" ht="15" thickBot="1">
      <c r="C123" s="34" t="s">
        <v>83</v>
      </c>
      <c r="D123" s="35"/>
      <c r="E123" s="35">
        <v>2355</v>
      </c>
      <c r="F123" s="35"/>
      <c r="G123" s="30"/>
      <c r="H123" s="13"/>
    </row>
    <row r="124" spans="1:13" ht="15" thickBot="1">
      <c r="C124" s="34" t="s">
        <v>4</v>
      </c>
      <c r="D124" s="36">
        <v>3177</v>
      </c>
      <c r="E124" s="36">
        <v>318</v>
      </c>
      <c r="F124" s="36">
        <v>21</v>
      </c>
      <c r="G124" s="13"/>
      <c r="H124" s="13"/>
    </row>
    <row r="125" spans="1:13" ht="15" thickBot="1">
      <c r="C125" s="34" t="s">
        <v>5</v>
      </c>
      <c r="D125" s="36">
        <v>37</v>
      </c>
      <c r="E125" s="36">
        <v>33</v>
      </c>
      <c r="F125" s="36">
        <v>7</v>
      </c>
      <c r="G125" s="13"/>
      <c r="H125" s="13"/>
    </row>
    <row r="126" spans="1:13">
      <c r="D126" s="13"/>
      <c r="E126" s="13"/>
      <c r="F126" s="13"/>
      <c r="G126" s="13"/>
      <c r="H126" s="13"/>
    </row>
    <row r="127" spans="1:13" ht="25.5">
      <c r="C127" s="29" t="s">
        <v>168</v>
      </c>
      <c r="D127" s="29" t="s">
        <v>15</v>
      </c>
      <c r="E127" s="29" t="s">
        <v>0</v>
      </c>
      <c r="F127" s="29" t="s">
        <v>137</v>
      </c>
      <c r="G127" s="29" t="s">
        <v>118</v>
      </c>
      <c r="H127" s="29" t="s">
        <v>1</v>
      </c>
    </row>
    <row r="128" spans="1:13" ht="15" thickBot="1">
      <c r="C128" s="33" t="s">
        <v>2</v>
      </c>
      <c r="D128" s="88">
        <v>28770.999999999982</v>
      </c>
      <c r="E128" s="88">
        <v>55188</v>
      </c>
      <c r="F128" s="88"/>
      <c r="G128" s="88">
        <v>1558.0000000000002</v>
      </c>
      <c r="H128" s="89">
        <f>SUM(D128:G128)</f>
        <v>85516.999999999985</v>
      </c>
      <c r="I128" s="13"/>
      <c r="J128" s="13"/>
    </row>
    <row r="129" spans="3:10" ht="15" thickBot="1">
      <c r="C129" s="34" t="s">
        <v>3</v>
      </c>
      <c r="D129" s="36">
        <v>442</v>
      </c>
      <c r="E129" s="36">
        <v>466</v>
      </c>
      <c r="F129" s="36"/>
      <c r="G129" s="36">
        <v>18</v>
      </c>
      <c r="H129" s="13"/>
      <c r="I129" s="13"/>
      <c r="J129" s="13"/>
    </row>
    <row r="130" spans="3:10" ht="15" thickBot="1">
      <c r="C130" s="34" t="s">
        <v>83</v>
      </c>
      <c r="D130" s="35"/>
      <c r="E130" s="35">
        <v>4481</v>
      </c>
      <c r="F130" s="35"/>
      <c r="G130" s="30"/>
      <c r="H130" s="13"/>
      <c r="I130" s="13"/>
      <c r="J130" s="13"/>
    </row>
    <row r="131" spans="3:10" ht="15" thickBot="1">
      <c r="C131" s="34" t="s">
        <v>4</v>
      </c>
      <c r="D131" s="36">
        <v>43</v>
      </c>
      <c r="E131" s="36">
        <v>220</v>
      </c>
      <c r="F131" s="36"/>
      <c r="G131" s="13"/>
      <c r="H131" s="13"/>
      <c r="I131" s="13"/>
      <c r="J131" s="13"/>
    </row>
    <row r="132" spans="3:10" ht="15" thickBot="1">
      <c r="C132" s="34" t="s">
        <v>5</v>
      </c>
      <c r="D132" s="36">
        <v>29</v>
      </c>
      <c r="E132" s="36">
        <v>3</v>
      </c>
      <c r="F132" s="36"/>
      <c r="G132" s="13"/>
      <c r="H132" s="13"/>
      <c r="I132" s="13"/>
      <c r="J132" s="13"/>
    </row>
    <row r="133" spans="3:10">
      <c r="C133" s="13"/>
      <c r="D133" s="13"/>
      <c r="E133" s="13"/>
      <c r="F133" s="13"/>
      <c r="G133" s="13"/>
      <c r="H133" s="13"/>
      <c r="I133" s="13"/>
      <c r="J133" s="13"/>
    </row>
    <row r="134" spans="3:10" ht="25.5">
      <c r="C134" s="29" t="s">
        <v>169</v>
      </c>
      <c r="D134" s="29" t="s">
        <v>15</v>
      </c>
      <c r="E134" s="29" t="s">
        <v>0</v>
      </c>
      <c r="F134" s="29" t="s">
        <v>137</v>
      </c>
      <c r="G134" s="29" t="s">
        <v>118</v>
      </c>
      <c r="H134" s="29" t="s">
        <v>1</v>
      </c>
      <c r="I134" s="13"/>
      <c r="J134" s="13"/>
    </row>
    <row r="135" spans="3:10" ht="15" thickBot="1">
      <c r="C135" s="33" t="s">
        <v>2</v>
      </c>
      <c r="D135" s="88">
        <v>43137.459999999977</v>
      </c>
      <c r="E135" s="88">
        <v>89874</v>
      </c>
      <c r="F135" s="88"/>
      <c r="G135" s="88">
        <v>1608.3199999999997</v>
      </c>
      <c r="H135" s="89">
        <f>SUM(D135:G135)</f>
        <v>134619.77999999997</v>
      </c>
      <c r="I135" s="13"/>
      <c r="J135" s="13"/>
    </row>
    <row r="136" spans="3:10" ht="15" thickBot="1">
      <c r="C136" s="34" t="s">
        <v>3</v>
      </c>
      <c r="D136" s="36">
        <v>697</v>
      </c>
      <c r="E136" s="36">
        <v>449</v>
      </c>
      <c r="F136" s="36"/>
      <c r="G136" s="36">
        <v>27</v>
      </c>
      <c r="H136" s="13"/>
      <c r="I136" s="13"/>
      <c r="J136" s="13"/>
    </row>
    <row r="137" spans="3:10" ht="15" thickBot="1">
      <c r="C137" s="34" t="s">
        <v>83</v>
      </c>
      <c r="D137" s="35"/>
      <c r="E137" s="35">
        <v>5602</v>
      </c>
      <c r="F137" s="35"/>
      <c r="G137" s="30"/>
      <c r="H137" s="13"/>
      <c r="I137" s="13"/>
      <c r="J137" s="13"/>
    </row>
    <row r="138" spans="3:10" ht="15" thickBot="1">
      <c r="C138" s="34" t="s">
        <v>4</v>
      </c>
      <c r="D138" s="36">
        <v>9</v>
      </c>
      <c r="E138" s="36">
        <v>74</v>
      </c>
      <c r="F138" s="36"/>
      <c r="G138" s="13"/>
      <c r="H138" s="13"/>
      <c r="I138" s="13"/>
      <c r="J138" s="13"/>
    </row>
    <row r="139" spans="3:10" ht="15" thickBot="1">
      <c r="C139" s="34" t="s">
        <v>5</v>
      </c>
      <c r="D139" s="36">
        <v>26</v>
      </c>
      <c r="E139" s="36">
        <v>24</v>
      </c>
      <c r="F139" s="36"/>
      <c r="G139" s="13"/>
      <c r="H139" s="13"/>
      <c r="I139" s="13"/>
      <c r="J139" s="13"/>
    </row>
    <row r="140" spans="3:10">
      <c r="C140" s="13"/>
      <c r="D140" s="13"/>
      <c r="E140" s="13"/>
      <c r="F140" s="13"/>
      <c r="G140" s="13"/>
      <c r="H140" s="13"/>
      <c r="I140" s="13"/>
      <c r="J140" s="13"/>
    </row>
    <row r="141" spans="3:10" ht="25.5">
      <c r="C141" s="29" t="s">
        <v>170</v>
      </c>
      <c r="D141" s="29" t="s">
        <v>15</v>
      </c>
      <c r="E141" s="29" t="s">
        <v>0</v>
      </c>
      <c r="F141" s="29" t="s">
        <v>137</v>
      </c>
      <c r="G141" s="29" t="s">
        <v>118</v>
      </c>
      <c r="H141" s="29" t="s">
        <v>1</v>
      </c>
      <c r="I141" s="13"/>
      <c r="J141" s="13"/>
    </row>
    <row r="142" spans="3:10" ht="15" thickBot="1">
      <c r="C142" s="12" t="s">
        <v>2</v>
      </c>
      <c r="D142" s="88">
        <v>162994.62</v>
      </c>
      <c r="E142" s="88">
        <v>61350.87</v>
      </c>
      <c r="F142" s="88"/>
      <c r="G142" s="88">
        <v>2146.1799999999998</v>
      </c>
      <c r="H142" s="89">
        <f>SUM(D142:G142)</f>
        <v>226491.66999999998</v>
      </c>
      <c r="I142" s="13"/>
      <c r="J142" s="13"/>
    </row>
    <row r="143" spans="3:10" ht="15" thickBot="1">
      <c r="C143" s="12" t="s">
        <v>3</v>
      </c>
      <c r="D143" s="36">
        <v>1391</v>
      </c>
      <c r="E143" s="36">
        <v>235</v>
      </c>
      <c r="F143" s="36"/>
      <c r="G143" s="36">
        <v>21</v>
      </c>
      <c r="H143" s="13"/>
      <c r="I143" s="13"/>
      <c r="J143" s="13"/>
    </row>
    <row r="144" spans="3:10" ht="15" thickBot="1">
      <c r="C144" s="12" t="s">
        <v>83</v>
      </c>
      <c r="D144" s="35"/>
      <c r="E144" s="35">
        <v>3084</v>
      </c>
      <c r="F144" s="35"/>
      <c r="G144" s="30"/>
      <c r="H144" s="13"/>
      <c r="I144" s="13"/>
      <c r="J144" s="13"/>
    </row>
    <row r="145" spans="3:10" ht="15" thickBot="1">
      <c r="C145" s="12" t="s">
        <v>4</v>
      </c>
      <c r="D145" s="36">
        <v>8</v>
      </c>
      <c r="E145" s="36">
        <v>44</v>
      </c>
      <c r="F145" s="36"/>
      <c r="G145" s="13"/>
      <c r="H145" s="13"/>
      <c r="I145" s="13"/>
      <c r="J145" s="13"/>
    </row>
    <row r="146" spans="3:10" ht="15" thickBot="1">
      <c r="C146" s="12" t="s">
        <v>5</v>
      </c>
      <c r="D146" s="36">
        <v>31</v>
      </c>
      <c r="E146" s="36">
        <v>24</v>
      </c>
      <c r="F146" s="36"/>
      <c r="G146" s="13"/>
      <c r="H146" s="13"/>
      <c r="I146" s="13"/>
      <c r="J146" s="13"/>
    </row>
    <row r="147" spans="3:10">
      <c r="C147" s="13"/>
      <c r="D147" s="13"/>
      <c r="E147" s="13"/>
      <c r="F147" s="13"/>
      <c r="G147" s="13"/>
      <c r="H147" s="13"/>
      <c r="I147" s="13"/>
      <c r="J147" s="13"/>
    </row>
    <row r="148" spans="3:10" ht="25.5">
      <c r="C148" s="29" t="s">
        <v>171</v>
      </c>
      <c r="D148" s="29" t="s">
        <v>15</v>
      </c>
      <c r="E148" s="29" t="s">
        <v>0</v>
      </c>
      <c r="F148" s="29" t="s">
        <v>137</v>
      </c>
      <c r="G148" s="29" t="s">
        <v>118</v>
      </c>
      <c r="H148" s="29" t="s">
        <v>1</v>
      </c>
      <c r="I148" s="13"/>
      <c r="J148" s="13"/>
    </row>
    <row r="149" spans="3:10" ht="15" thickBot="1">
      <c r="C149" s="33" t="s">
        <v>198</v>
      </c>
      <c r="D149" s="88">
        <v>10208.299999999999</v>
      </c>
      <c r="E149" s="88">
        <v>30138.35</v>
      </c>
      <c r="F149" s="88">
        <v>167.47</v>
      </c>
      <c r="G149" s="88">
        <v>303.52850000000001</v>
      </c>
      <c r="H149" s="89">
        <f>+D149+E149+F149+G149</f>
        <v>40817.648499999996</v>
      </c>
      <c r="I149" s="13"/>
      <c r="J149" s="13"/>
    </row>
    <row r="150" spans="3:10" ht="15" thickBot="1">
      <c r="C150" s="34" t="s">
        <v>3</v>
      </c>
      <c r="D150" s="36">
        <v>153</v>
      </c>
      <c r="E150" s="36">
        <v>200</v>
      </c>
      <c r="F150" s="36">
        <v>3</v>
      </c>
      <c r="G150" s="36">
        <v>4</v>
      </c>
      <c r="H150" s="13"/>
      <c r="I150" s="13"/>
      <c r="J150" s="13"/>
    </row>
    <row r="151" spans="3:10" ht="15" thickBot="1">
      <c r="C151" s="34" t="s">
        <v>83</v>
      </c>
      <c r="D151" s="35"/>
      <c r="E151" s="35">
        <v>2786</v>
      </c>
      <c r="F151" s="35"/>
      <c r="G151" s="30"/>
      <c r="H151" s="13"/>
      <c r="I151" s="13"/>
      <c r="J151" s="13"/>
    </row>
    <row r="152" spans="3:10" ht="15" thickBot="1">
      <c r="C152" s="34" t="s">
        <v>4</v>
      </c>
      <c r="D152" s="36">
        <v>153</v>
      </c>
      <c r="E152" s="36">
        <v>200</v>
      </c>
      <c r="F152" s="36">
        <v>3</v>
      </c>
      <c r="G152" s="13"/>
      <c r="H152" s="13"/>
      <c r="I152" s="13"/>
      <c r="J152" s="13"/>
    </row>
    <row r="153" spans="3:10" ht="15" thickBot="1">
      <c r="C153" s="34" t="s">
        <v>5</v>
      </c>
      <c r="D153" s="36">
        <v>18</v>
      </c>
      <c r="E153" s="36">
        <v>21</v>
      </c>
      <c r="F153" s="36">
        <v>3</v>
      </c>
      <c r="G153" s="13"/>
      <c r="H153" s="13"/>
      <c r="I153" s="13"/>
      <c r="J153" s="13"/>
    </row>
    <row r="154" spans="3:10">
      <c r="C154" s="13"/>
      <c r="D154" s="13"/>
      <c r="E154" s="13"/>
      <c r="F154" s="13"/>
      <c r="G154" s="13"/>
      <c r="H154" s="13"/>
      <c r="I154" s="13"/>
      <c r="J154" s="13"/>
    </row>
    <row r="155" spans="3:10" ht="25.5">
      <c r="C155" s="29" t="s">
        <v>174</v>
      </c>
      <c r="D155" s="29" t="s">
        <v>15</v>
      </c>
      <c r="E155" s="29" t="s">
        <v>0</v>
      </c>
      <c r="F155" s="29" t="s">
        <v>137</v>
      </c>
      <c r="G155" s="29" t="s">
        <v>118</v>
      </c>
      <c r="H155" s="29" t="s">
        <v>1</v>
      </c>
      <c r="I155" s="13"/>
      <c r="J155" s="13"/>
    </row>
    <row r="156" spans="3:10" ht="15" thickBot="1">
      <c r="C156" s="33" t="s">
        <v>2</v>
      </c>
      <c r="D156" s="88">
        <v>291741.75999999925</v>
      </c>
      <c r="E156" s="88">
        <v>53226</v>
      </c>
      <c r="F156" s="88"/>
      <c r="G156" s="88">
        <v>1852.2</v>
      </c>
      <c r="H156" s="89">
        <f>+D156+E156+F156+G156</f>
        <v>346819.95999999926</v>
      </c>
      <c r="I156" s="13"/>
      <c r="J156" s="13"/>
    </row>
    <row r="157" spans="3:10" ht="15" thickBot="1">
      <c r="C157" s="34" t="s">
        <v>3</v>
      </c>
      <c r="D157" s="36">
        <v>3692</v>
      </c>
      <c r="E157" s="36">
        <v>183</v>
      </c>
      <c r="F157" s="36"/>
      <c r="G157" s="36">
        <v>28</v>
      </c>
      <c r="H157" s="13"/>
      <c r="I157" s="13"/>
      <c r="J157" s="13"/>
    </row>
    <row r="158" spans="3:10" ht="15" thickBot="1">
      <c r="C158" s="34" t="s">
        <v>83</v>
      </c>
      <c r="D158" s="35"/>
      <c r="E158" s="35">
        <v>2971</v>
      </c>
      <c r="F158" s="35"/>
      <c r="G158" s="30"/>
      <c r="H158" s="13"/>
      <c r="I158" s="13"/>
      <c r="J158" s="13"/>
    </row>
    <row r="159" spans="3:10" ht="15" thickBot="1">
      <c r="C159" s="34" t="s">
        <v>4</v>
      </c>
      <c r="D159" s="36">
        <v>621</v>
      </c>
      <c r="E159" s="36">
        <v>8</v>
      </c>
      <c r="F159" s="36"/>
      <c r="G159" s="13"/>
      <c r="H159" s="13"/>
      <c r="I159" s="13"/>
      <c r="J159" s="13"/>
    </row>
    <row r="160" spans="3:10" ht="15" thickBot="1">
      <c r="C160" s="34" t="s">
        <v>5</v>
      </c>
      <c r="D160" s="36">
        <v>38</v>
      </c>
      <c r="E160" s="36">
        <v>18</v>
      </c>
      <c r="F160" s="36"/>
      <c r="G160" s="13"/>
      <c r="H160" s="13"/>
      <c r="I160" s="13"/>
      <c r="J160" s="13"/>
    </row>
    <row r="161" spans="3:10">
      <c r="C161" s="13"/>
      <c r="D161" s="13"/>
      <c r="E161" s="13"/>
      <c r="F161" s="13"/>
      <c r="G161" s="13"/>
      <c r="H161" s="13"/>
      <c r="I161" s="13"/>
      <c r="J161" s="13"/>
    </row>
    <row r="162" spans="3:10" ht="25.5">
      <c r="C162" s="29" t="s">
        <v>172</v>
      </c>
      <c r="D162" s="29" t="s">
        <v>15</v>
      </c>
      <c r="E162" s="29" t="s">
        <v>0</v>
      </c>
      <c r="F162" s="29" t="s">
        <v>137</v>
      </c>
      <c r="G162" s="29" t="s">
        <v>118</v>
      </c>
      <c r="H162" s="29" t="s">
        <v>1</v>
      </c>
      <c r="I162" s="13"/>
      <c r="J162" s="13" t="s">
        <v>347</v>
      </c>
    </row>
    <row r="163" spans="3:10" ht="15" thickBot="1">
      <c r="C163" s="33" t="s">
        <v>2</v>
      </c>
      <c r="D163" s="88">
        <v>17316.38</v>
      </c>
      <c r="E163" s="88">
        <v>3452.92</v>
      </c>
      <c r="F163" s="88"/>
      <c r="G163" s="88">
        <v>0</v>
      </c>
      <c r="H163" s="89">
        <f>SUM(D163:G163)</f>
        <v>20769.300000000003</v>
      </c>
      <c r="I163" s="13"/>
      <c r="J163" s="13" t="s">
        <v>348</v>
      </c>
    </row>
    <row r="164" spans="3:10" ht="15" thickBot="1">
      <c r="C164" s="34" t="s">
        <v>3</v>
      </c>
      <c r="D164" s="36">
        <v>1812</v>
      </c>
      <c r="E164" s="36">
        <v>106</v>
      </c>
      <c r="F164" s="36"/>
      <c r="G164" s="36"/>
      <c r="H164" s="13"/>
      <c r="I164" s="13"/>
      <c r="J164" s="13"/>
    </row>
    <row r="165" spans="3:10" ht="15" thickBot="1">
      <c r="C165" s="34" t="s">
        <v>83</v>
      </c>
      <c r="D165" s="35"/>
      <c r="E165" s="35">
        <v>573</v>
      </c>
      <c r="F165" s="35"/>
      <c r="G165" s="30"/>
      <c r="H165" s="13"/>
      <c r="I165" s="13"/>
      <c r="J165" s="13" t="s">
        <v>349</v>
      </c>
    </row>
    <row r="166" spans="3:10" ht="15" thickBot="1">
      <c r="C166" s="34" t="s">
        <v>4</v>
      </c>
      <c r="D166" s="36">
        <v>1812</v>
      </c>
      <c r="E166" s="36">
        <v>95</v>
      </c>
      <c r="F166" s="36"/>
      <c r="G166" s="13"/>
      <c r="H166" s="13"/>
      <c r="I166" s="13"/>
      <c r="J166" s="13" t="s">
        <v>350</v>
      </c>
    </row>
    <row r="167" spans="3:10" ht="15" thickBot="1">
      <c r="C167" s="34" t="s">
        <v>5</v>
      </c>
      <c r="D167" s="36">
        <v>3</v>
      </c>
      <c r="E167" s="36">
        <v>7</v>
      </c>
      <c r="F167" s="36"/>
      <c r="G167" s="13"/>
      <c r="H167" s="13"/>
      <c r="I167" s="13"/>
      <c r="J167" s="13"/>
    </row>
    <row r="168" spans="3:10">
      <c r="C168" s="13"/>
      <c r="D168" s="13"/>
      <c r="E168" s="13"/>
      <c r="F168" s="13"/>
      <c r="G168" s="13"/>
      <c r="H168" s="13"/>
      <c r="I168" s="13"/>
      <c r="J168" s="13"/>
    </row>
    <row r="169" spans="3:10" ht="25.5">
      <c r="C169" s="29" t="s">
        <v>173</v>
      </c>
      <c r="D169" s="29" t="s">
        <v>15</v>
      </c>
      <c r="E169" s="29" t="s">
        <v>0</v>
      </c>
      <c r="F169" s="29" t="s">
        <v>137</v>
      </c>
      <c r="G169" s="29" t="s">
        <v>118</v>
      </c>
      <c r="H169" s="29" t="s">
        <v>1</v>
      </c>
      <c r="I169" s="13"/>
      <c r="J169" s="13"/>
    </row>
    <row r="170" spans="3:10" ht="15" thickBot="1">
      <c r="C170" s="33" t="s">
        <v>2</v>
      </c>
      <c r="D170" s="88">
        <v>8666.83</v>
      </c>
      <c r="E170" s="88">
        <v>599.04</v>
      </c>
      <c r="F170" s="88"/>
      <c r="G170" s="88">
        <v>103.9</v>
      </c>
      <c r="H170" s="89">
        <f>+D170+E170+F170+G170</f>
        <v>9369.7699999999986</v>
      </c>
      <c r="I170" s="13"/>
      <c r="J170" s="13"/>
    </row>
    <row r="171" spans="3:10" ht="15" thickBot="1">
      <c r="C171" s="34" t="s">
        <v>3</v>
      </c>
      <c r="D171" s="36">
        <v>1766</v>
      </c>
      <c r="E171" s="36">
        <v>10</v>
      </c>
      <c r="F171" s="36"/>
      <c r="G171" s="36">
        <v>2</v>
      </c>
      <c r="H171" s="13"/>
      <c r="I171" s="13"/>
      <c r="J171" s="13"/>
    </row>
    <row r="172" spans="3:10" ht="15" thickBot="1">
      <c r="C172" s="34" t="s">
        <v>83</v>
      </c>
      <c r="D172" s="35"/>
      <c r="E172" s="35">
        <v>50</v>
      </c>
      <c r="F172" s="35"/>
      <c r="G172" s="30"/>
      <c r="H172" s="13"/>
      <c r="I172" s="13"/>
      <c r="J172" s="13"/>
    </row>
    <row r="173" spans="3:10" ht="15" thickBot="1">
      <c r="C173" s="34" t="s">
        <v>4</v>
      </c>
      <c r="D173" s="36">
        <v>1695</v>
      </c>
      <c r="E173" s="36">
        <v>3</v>
      </c>
      <c r="F173" s="36"/>
      <c r="G173" s="13"/>
      <c r="H173" s="13"/>
      <c r="I173" s="13"/>
      <c r="J173" s="13"/>
    </row>
    <row r="174" spans="3:10" ht="15" thickBot="1">
      <c r="C174" s="34" t="s">
        <v>5</v>
      </c>
      <c r="D174" s="36">
        <v>14</v>
      </c>
      <c r="E174" s="36">
        <v>5</v>
      </c>
      <c r="F174" s="36"/>
      <c r="G174" s="13"/>
      <c r="H174" s="13"/>
      <c r="I174" s="13"/>
      <c r="J174" s="13"/>
    </row>
    <row r="175" spans="3:10">
      <c r="C175" s="13"/>
      <c r="D175" s="13"/>
      <c r="E175" s="13"/>
      <c r="F175" s="13"/>
      <c r="G175" s="13"/>
      <c r="H175" s="13"/>
      <c r="I175" s="13"/>
      <c r="J175" s="13"/>
    </row>
    <row r="176" spans="3:10" ht="25.5">
      <c r="C176" s="29" t="s">
        <v>386</v>
      </c>
      <c r="D176" s="29" t="s">
        <v>15</v>
      </c>
      <c r="E176" s="29" t="s">
        <v>0</v>
      </c>
      <c r="F176" s="29" t="s">
        <v>137</v>
      </c>
      <c r="G176" s="29" t="s">
        <v>118</v>
      </c>
      <c r="H176" s="29" t="s">
        <v>1</v>
      </c>
      <c r="I176" s="13"/>
      <c r="J176" s="13"/>
    </row>
    <row r="177" spans="3:10" ht="15" thickBot="1">
      <c r="C177" s="33" t="s">
        <v>2</v>
      </c>
      <c r="D177" s="88">
        <v>331471.48</v>
      </c>
      <c r="E177" s="88">
        <v>806664</v>
      </c>
      <c r="F177" s="88"/>
      <c r="G177" s="88">
        <v>0</v>
      </c>
      <c r="H177" s="89">
        <f>SUM(D177:G177)</f>
        <v>1138135.48</v>
      </c>
      <c r="I177" s="13"/>
      <c r="J177" s="13"/>
    </row>
    <row r="178" spans="3:10" ht="15" thickBot="1">
      <c r="C178" s="34" t="s">
        <v>3</v>
      </c>
      <c r="D178" s="36">
        <v>1844</v>
      </c>
      <c r="E178" s="36">
        <v>1880</v>
      </c>
      <c r="F178" s="36"/>
      <c r="G178" s="36"/>
      <c r="H178" s="13"/>
      <c r="I178" s="13"/>
      <c r="J178" s="13"/>
    </row>
    <row r="179" spans="3:10" ht="15" thickBot="1">
      <c r="C179" s="34" t="s">
        <v>83</v>
      </c>
      <c r="D179" s="35"/>
      <c r="E179" s="35">
        <v>32792</v>
      </c>
      <c r="F179" s="35"/>
      <c r="G179" s="30"/>
      <c r="H179" s="13"/>
      <c r="I179" s="13"/>
      <c r="J179" s="13"/>
    </row>
    <row r="180" spans="3:10" ht="15" thickBot="1">
      <c r="C180" s="34" t="s">
        <v>4</v>
      </c>
      <c r="D180" s="36">
        <v>0</v>
      </c>
      <c r="E180" s="36">
        <v>941</v>
      </c>
      <c r="F180" s="36"/>
      <c r="G180" s="13"/>
      <c r="H180" s="13"/>
      <c r="I180" s="13"/>
      <c r="J180" s="13"/>
    </row>
    <row r="181" spans="3:10" ht="15" thickBot="1">
      <c r="C181" s="34" t="s">
        <v>5</v>
      </c>
      <c r="D181" s="36">
        <v>50</v>
      </c>
      <c r="E181" s="36">
        <v>37</v>
      </c>
      <c r="F181" s="36"/>
      <c r="G181" s="13"/>
      <c r="H181" s="13"/>
      <c r="I181" s="13"/>
      <c r="J181" s="13"/>
    </row>
    <row r="182" spans="3:10">
      <c r="C182" s="13"/>
      <c r="D182" s="13"/>
      <c r="E182" s="13"/>
      <c r="F182" s="13"/>
      <c r="G182" s="13"/>
      <c r="H182" s="13"/>
      <c r="I182" s="13"/>
      <c r="J182" s="13"/>
    </row>
    <row r="183" spans="3:10">
      <c r="C183" s="13"/>
      <c r="D183" s="13"/>
      <c r="E183" s="13"/>
      <c r="F183" s="13"/>
      <c r="G183" s="13"/>
      <c r="H183" s="13"/>
      <c r="I183" s="13"/>
      <c r="J183" s="13"/>
    </row>
    <row r="184" spans="3:10">
      <c r="C184" s="13"/>
      <c r="D184" s="13"/>
      <c r="E184" s="13"/>
      <c r="F184" s="13"/>
      <c r="G184" s="13"/>
      <c r="H184" s="13"/>
      <c r="I184" s="13"/>
      <c r="J184" s="13"/>
    </row>
    <row r="185" spans="3:10">
      <c r="D185" s="13"/>
      <c r="E185" s="13"/>
      <c r="F185" s="13"/>
      <c r="G185" s="13"/>
      <c r="H185" s="13"/>
    </row>
    <row r="186" spans="3:10">
      <c r="D186" s="13"/>
      <c r="E186" s="13"/>
      <c r="F186" s="13"/>
      <c r="G186" s="13"/>
      <c r="H186" s="13"/>
    </row>
    <row r="187" spans="3:10">
      <c r="D187" s="13"/>
      <c r="E187" s="13"/>
      <c r="F187" s="13"/>
      <c r="G187" s="13"/>
      <c r="H187" s="13"/>
    </row>
    <row r="188" spans="3:10">
      <c r="D188" s="13"/>
      <c r="E188" s="13"/>
      <c r="F188" s="13"/>
      <c r="G188" s="13"/>
      <c r="H188" s="13"/>
    </row>
    <row r="189" spans="3:10">
      <c r="D189" s="13"/>
      <c r="E189" s="13"/>
      <c r="F189" s="13"/>
      <c r="G189" s="13"/>
      <c r="H189" s="13"/>
    </row>
    <row r="190" spans="3:10">
      <c r="D190" s="13"/>
      <c r="E190" s="13"/>
      <c r="F190" s="13"/>
      <c r="G190" s="13"/>
      <c r="H190" s="13"/>
    </row>
    <row r="191" spans="3:10">
      <c r="D191" s="13"/>
      <c r="E191" s="13"/>
      <c r="F191" s="13"/>
      <c r="G191" s="13"/>
      <c r="H191" s="13"/>
    </row>
    <row r="192" spans="3:10">
      <c r="D192" s="13"/>
      <c r="E192" s="13"/>
      <c r="F192" s="13"/>
      <c r="G192" s="13"/>
      <c r="H192" s="13"/>
    </row>
    <row r="193" spans="4:8">
      <c r="D193" s="13"/>
      <c r="E193" s="13"/>
      <c r="F193" s="13"/>
      <c r="G193" s="13"/>
      <c r="H193" s="13"/>
    </row>
    <row r="194" spans="4:8">
      <c r="D194" s="13"/>
      <c r="E194" s="13"/>
      <c r="F194" s="13"/>
      <c r="G194" s="13"/>
      <c r="H194" s="13"/>
    </row>
    <row r="195" spans="4:8">
      <c r="D195" s="13"/>
      <c r="E195" s="13"/>
      <c r="F195" s="13"/>
      <c r="G195" s="13"/>
      <c r="H195" s="13"/>
    </row>
    <row r="196" spans="4:8">
      <c r="D196" s="13"/>
      <c r="E196" s="13"/>
      <c r="F196" s="13"/>
      <c r="G196" s="13"/>
      <c r="H196" s="13"/>
    </row>
    <row r="197" spans="4:8">
      <c r="D197" s="13"/>
      <c r="E197" s="13"/>
      <c r="F197" s="13"/>
      <c r="G197" s="13"/>
      <c r="H197" s="13"/>
    </row>
    <row r="198" spans="4:8">
      <c r="D198" s="13"/>
      <c r="E198" s="13"/>
      <c r="F198" s="13"/>
      <c r="G198" s="13"/>
      <c r="H198" s="13"/>
    </row>
    <row r="199" spans="4:8">
      <c r="D199" s="13"/>
      <c r="E199" s="13"/>
      <c r="F199" s="13"/>
      <c r="G199" s="13"/>
      <c r="H199" s="13"/>
    </row>
    <row r="200" spans="4:8">
      <c r="D200" s="13"/>
      <c r="E200" s="13"/>
      <c r="F200" s="13"/>
      <c r="G200" s="13"/>
      <c r="H200" s="13"/>
    </row>
    <row r="201" spans="4:8">
      <c r="D201" s="13"/>
      <c r="E201" s="13"/>
      <c r="F201" s="13"/>
      <c r="G201" s="13"/>
      <c r="H201" s="13"/>
    </row>
    <row r="202" spans="4:8">
      <c r="D202" s="13"/>
      <c r="E202" s="13"/>
      <c r="F202" s="13"/>
      <c r="G202" s="13"/>
      <c r="H202" s="13"/>
    </row>
    <row r="203" spans="4:8">
      <c r="D203" s="13"/>
      <c r="E203" s="13"/>
      <c r="F203" s="13"/>
      <c r="G203" s="13"/>
      <c r="H203" s="13"/>
    </row>
    <row r="204" spans="4:8">
      <c r="D204" s="13"/>
      <c r="E204" s="13"/>
      <c r="F204" s="13"/>
      <c r="G204" s="13"/>
      <c r="H204" s="13"/>
    </row>
    <row r="205" spans="4:8">
      <c r="D205" s="13"/>
      <c r="E205" s="13"/>
      <c r="F205" s="13"/>
      <c r="G205" s="13"/>
      <c r="H205" s="13"/>
    </row>
    <row r="206" spans="4:8">
      <c r="D206" s="13"/>
      <c r="E206" s="13"/>
      <c r="F206" s="13"/>
      <c r="G206" s="13"/>
      <c r="H206" s="13"/>
    </row>
    <row r="207" spans="4:8">
      <c r="D207" s="13"/>
      <c r="E207" s="13"/>
      <c r="F207" s="13"/>
      <c r="G207" s="13"/>
      <c r="H207" s="13"/>
    </row>
    <row r="208" spans="4:8">
      <c r="D208" s="13"/>
      <c r="E208" s="13"/>
      <c r="F208" s="13"/>
      <c r="G208" s="13"/>
      <c r="H208" s="13"/>
    </row>
    <row r="209" spans="4:8">
      <c r="D209" s="13"/>
      <c r="E209" s="13"/>
      <c r="F209" s="13"/>
      <c r="G209" s="13"/>
      <c r="H209" s="13"/>
    </row>
    <row r="210" spans="4:8">
      <c r="D210" s="13"/>
      <c r="E210" s="13"/>
      <c r="F210" s="13"/>
      <c r="G210" s="13"/>
      <c r="H210" s="13"/>
    </row>
    <row r="211" spans="4:8">
      <c r="D211" s="13"/>
      <c r="E211" s="13"/>
      <c r="F211" s="13"/>
      <c r="G211" s="13"/>
      <c r="H211" s="13"/>
    </row>
    <row r="212" spans="4:8">
      <c r="D212" s="13"/>
      <c r="E212" s="13"/>
      <c r="F212" s="13"/>
      <c r="G212" s="13"/>
      <c r="H212" s="13"/>
    </row>
    <row r="213" spans="4:8">
      <c r="D213" s="13"/>
      <c r="E213" s="13"/>
      <c r="F213" s="13"/>
      <c r="G213" s="13"/>
      <c r="H213" s="13"/>
    </row>
    <row r="214" spans="4:8">
      <c r="D214" s="13"/>
      <c r="E214" s="13"/>
      <c r="F214" s="13"/>
      <c r="G214" s="13"/>
      <c r="H214" s="13"/>
    </row>
    <row r="215" spans="4:8">
      <c r="D215" s="13"/>
      <c r="E215" s="13"/>
      <c r="F215" s="13"/>
      <c r="G215" s="13"/>
      <c r="H215" s="13"/>
    </row>
    <row r="216" spans="4:8">
      <c r="D216" s="13"/>
      <c r="E216" s="13"/>
      <c r="F216" s="13"/>
      <c r="G216" s="13"/>
      <c r="H216" s="13"/>
    </row>
    <row r="217" spans="4:8">
      <c r="D217" s="13"/>
      <c r="E217" s="13"/>
      <c r="F217" s="13"/>
      <c r="G217" s="13"/>
      <c r="H217" s="13"/>
    </row>
    <row r="218" spans="4:8">
      <c r="D218" s="13"/>
      <c r="E218" s="13"/>
      <c r="F218" s="13"/>
      <c r="G218" s="13"/>
      <c r="H218" s="13"/>
    </row>
    <row r="219" spans="4:8">
      <c r="D219" s="13"/>
      <c r="E219" s="13"/>
      <c r="F219" s="13"/>
      <c r="G219" s="13"/>
      <c r="H219" s="13"/>
    </row>
    <row r="220" spans="4:8">
      <c r="D220" s="13"/>
      <c r="E220" s="13"/>
      <c r="F220" s="13"/>
      <c r="G220" s="13"/>
      <c r="H220" s="13"/>
    </row>
    <row r="221" spans="4:8">
      <c r="D221" s="13"/>
      <c r="E221" s="13"/>
      <c r="F221" s="13"/>
      <c r="G221" s="13"/>
      <c r="H221" s="13"/>
    </row>
    <row r="222" spans="4:8">
      <c r="D222" s="13"/>
      <c r="E222" s="13"/>
      <c r="F222" s="13"/>
      <c r="G222" s="13"/>
      <c r="H222" s="13"/>
    </row>
    <row r="223" spans="4:8">
      <c r="D223" s="13"/>
      <c r="E223" s="13"/>
      <c r="F223" s="13"/>
      <c r="G223" s="13"/>
      <c r="H223" s="13"/>
    </row>
    <row r="224" spans="4:8">
      <c r="D224" s="13"/>
      <c r="E224" s="13"/>
      <c r="F224" s="13"/>
      <c r="G224" s="13"/>
      <c r="H224" s="13"/>
    </row>
    <row r="225" spans="4:8">
      <c r="D225" s="13"/>
      <c r="E225" s="13"/>
      <c r="F225" s="13"/>
      <c r="G225" s="13"/>
      <c r="H225" s="13"/>
    </row>
    <row r="226" spans="4:8">
      <c r="D226" s="13"/>
      <c r="E226" s="13"/>
      <c r="F226" s="13"/>
      <c r="G226" s="13"/>
      <c r="H226" s="13"/>
    </row>
    <row r="227" spans="4:8">
      <c r="D227" s="13"/>
      <c r="E227" s="13"/>
      <c r="F227" s="13"/>
      <c r="G227" s="13"/>
      <c r="H227" s="13"/>
    </row>
    <row r="228" spans="4:8">
      <c r="D228" s="13"/>
      <c r="E228" s="13"/>
      <c r="F228" s="13"/>
      <c r="G228" s="13"/>
      <c r="H228" s="13"/>
    </row>
    <row r="229" spans="4:8">
      <c r="D229" s="13"/>
      <c r="E229" s="13"/>
      <c r="F229" s="13"/>
      <c r="G229" s="13"/>
      <c r="H229" s="13"/>
    </row>
    <row r="230" spans="4:8">
      <c r="D230" s="13"/>
      <c r="E230" s="13"/>
      <c r="F230" s="13"/>
      <c r="G230" s="13"/>
      <c r="H230" s="13"/>
    </row>
    <row r="231" spans="4:8">
      <c r="D231" s="13"/>
      <c r="E231" s="13"/>
      <c r="F231" s="13"/>
      <c r="G231" s="13"/>
      <c r="H231" s="13"/>
    </row>
    <row r="232" spans="4:8">
      <c r="D232" s="13"/>
      <c r="E232" s="13"/>
      <c r="F232" s="13"/>
      <c r="G232" s="13"/>
      <c r="H232" s="13"/>
    </row>
    <row r="233" spans="4:8">
      <c r="D233" s="13"/>
      <c r="E233" s="13"/>
      <c r="F233" s="13"/>
      <c r="G233" s="13"/>
      <c r="H233" s="13"/>
    </row>
    <row r="234" spans="4:8">
      <c r="D234" s="13"/>
      <c r="E234" s="13"/>
      <c r="F234" s="13"/>
      <c r="G234" s="13"/>
      <c r="H234" s="13"/>
    </row>
    <row r="235" spans="4:8">
      <c r="D235" s="13"/>
      <c r="E235" s="13"/>
      <c r="F235" s="13"/>
      <c r="G235" s="13"/>
      <c r="H235" s="13"/>
    </row>
    <row r="236" spans="4:8">
      <c r="D236" s="13"/>
      <c r="E236" s="13"/>
      <c r="F236" s="13"/>
      <c r="G236" s="13"/>
      <c r="H236" s="13"/>
    </row>
    <row r="237" spans="4:8">
      <c r="D237" s="13"/>
      <c r="E237" s="13"/>
      <c r="F237" s="13"/>
      <c r="G237" s="13"/>
      <c r="H237" s="13"/>
    </row>
    <row r="238" spans="4:8">
      <c r="D238" s="13"/>
      <c r="E238" s="13"/>
      <c r="F238" s="13"/>
      <c r="G238" s="13"/>
      <c r="H238" s="13"/>
    </row>
    <row r="239" spans="4:8">
      <c r="D239" s="13"/>
      <c r="E239" s="13"/>
      <c r="F239" s="13"/>
      <c r="G239" s="13"/>
      <c r="H239" s="13"/>
    </row>
    <row r="240" spans="4:8">
      <c r="D240" s="13"/>
      <c r="E240" s="13"/>
      <c r="F240" s="13"/>
      <c r="G240" s="13"/>
      <c r="H240" s="13"/>
    </row>
    <row r="241" spans="4:8">
      <c r="D241" s="13"/>
      <c r="E241" s="13"/>
      <c r="F241" s="13"/>
      <c r="G241" s="13"/>
      <c r="H241" s="13"/>
    </row>
    <row r="242" spans="4:8">
      <c r="D242" s="13"/>
      <c r="E242" s="13"/>
      <c r="F242" s="13"/>
      <c r="G242" s="13"/>
      <c r="H242" s="13"/>
    </row>
    <row r="243" spans="4:8">
      <c r="D243" s="13"/>
      <c r="E243" s="13"/>
      <c r="F243" s="13"/>
      <c r="G243" s="13"/>
      <c r="H243" s="13"/>
    </row>
    <row r="244" spans="4:8">
      <c r="D244" s="13"/>
      <c r="E244" s="13"/>
      <c r="F244" s="13"/>
      <c r="G244" s="13"/>
      <c r="H244" s="13"/>
    </row>
    <row r="245" spans="4:8">
      <c r="D245" s="13"/>
      <c r="E245" s="13"/>
      <c r="F245" s="13"/>
      <c r="G245" s="13"/>
      <c r="H245" s="13"/>
    </row>
    <row r="246" spans="4:8">
      <c r="D246" s="13"/>
      <c r="E246" s="13"/>
      <c r="F246" s="13"/>
      <c r="G246" s="13"/>
      <c r="H246" s="13"/>
    </row>
    <row r="247" spans="4:8">
      <c r="D247" s="13"/>
      <c r="E247" s="13"/>
      <c r="F247" s="13"/>
      <c r="G247" s="13"/>
      <c r="H247" s="13"/>
    </row>
    <row r="248" spans="4:8">
      <c r="D248" s="13"/>
      <c r="E248" s="13"/>
      <c r="F248" s="13"/>
      <c r="G248" s="13"/>
      <c r="H248" s="13"/>
    </row>
    <row r="249" spans="4:8">
      <c r="D249" s="13"/>
      <c r="E249" s="13"/>
      <c r="F249" s="13"/>
      <c r="G249" s="13"/>
      <c r="H249" s="13"/>
    </row>
    <row r="250" spans="4:8">
      <c r="D250" s="13"/>
      <c r="E250" s="13"/>
      <c r="F250" s="13"/>
      <c r="G250" s="13"/>
      <c r="H250" s="13"/>
    </row>
    <row r="251" spans="4:8">
      <c r="D251" s="13"/>
      <c r="E251" s="13"/>
      <c r="F251" s="13"/>
      <c r="G251" s="13"/>
      <c r="H251" s="13"/>
    </row>
    <row r="252" spans="4:8">
      <c r="D252" s="13"/>
      <c r="E252" s="13"/>
      <c r="F252" s="13"/>
      <c r="G252" s="13"/>
      <c r="H252" s="13"/>
    </row>
    <row r="253" spans="4:8">
      <c r="D253" s="13"/>
      <c r="E253" s="13"/>
      <c r="F253" s="13"/>
      <c r="G253" s="13"/>
      <c r="H253" s="13"/>
    </row>
    <row r="254" spans="4:8">
      <c r="D254" s="13"/>
      <c r="E254" s="13"/>
      <c r="F254" s="13"/>
      <c r="G254" s="13"/>
      <c r="H254" s="13"/>
    </row>
    <row r="255" spans="4:8">
      <c r="D255" s="13"/>
      <c r="E255" s="13"/>
      <c r="F255" s="13"/>
      <c r="G255" s="13"/>
      <c r="H255" s="13"/>
    </row>
    <row r="256" spans="4:8">
      <c r="D256" s="13"/>
      <c r="E256" s="13"/>
      <c r="F256" s="13"/>
      <c r="G256" s="13"/>
      <c r="H256" s="13"/>
    </row>
    <row r="257" spans="4:8">
      <c r="D257" s="13"/>
      <c r="E257" s="13"/>
      <c r="F257" s="13"/>
      <c r="G257" s="13"/>
      <c r="H257" s="13"/>
    </row>
    <row r="258" spans="4:8">
      <c r="D258" s="13"/>
      <c r="E258" s="13"/>
      <c r="F258" s="13"/>
      <c r="G258" s="13"/>
      <c r="H258" s="13"/>
    </row>
    <row r="259" spans="4:8">
      <c r="D259" s="13"/>
      <c r="E259" s="13"/>
      <c r="F259" s="13"/>
      <c r="G259" s="13"/>
      <c r="H259" s="13"/>
    </row>
    <row r="260" spans="4:8">
      <c r="D260" s="13"/>
      <c r="E260" s="13"/>
      <c r="F260" s="13"/>
      <c r="G260" s="13"/>
      <c r="H260" s="13"/>
    </row>
    <row r="261" spans="4:8">
      <c r="D261" s="13"/>
      <c r="E261" s="13"/>
      <c r="F261" s="13"/>
      <c r="G261" s="13"/>
      <c r="H261" s="13"/>
    </row>
    <row r="262" spans="4:8">
      <c r="D262" s="13"/>
      <c r="E262" s="13"/>
      <c r="F262" s="13"/>
      <c r="G262" s="13"/>
      <c r="H262" s="13"/>
    </row>
    <row r="263" spans="4:8">
      <c r="D263" s="13"/>
      <c r="E263" s="13"/>
      <c r="F263" s="13"/>
      <c r="G263" s="13"/>
      <c r="H263" s="13"/>
    </row>
    <row r="264" spans="4:8">
      <c r="D264" s="13"/>
      <c r="E264" s="13"/>
      <c r="F264" s="13"/>
      <c r="G264" s="13"/>
      <c r="H264" s="13"/>
    </row>
    <row r="265" spans="4:8">
      <c r="D265" s="13"/>
      <c r="E265" s="13"/>
      <c r="F265" s="13"/>
      <c r="G265" s="13"/>
      <c r="H265" s="13"/>
    </row>
    <row r="266" spans="4:8">
      <c r="D266" s="13"/>
      <c r="E266" s="13"/>
      <c r="F266" s="13"/>
      <c r="G266" s="13"/>
      <c r="H266" s="13"/>
    </row>
    <row r="267" spans="4:8">
      <c r="D267" s="13"/>
      <c r="E267" s="13"/>
      <c r="F267" s="13"/>
      <c r="G267" s="13"/>
      <c r="H267" s="13"/>
    </row>
    <row r="268" spans="4:8">
      <c r="D268" s="13"/>
      <c r="E268" s="13"/>
      <c r="F268" s="13"/>
      <c r="G268" s="13"/>
      <c r="H268" s="13"/>
    </row>
    <row r="269" spans="4:8">
      <c r="D269" s="13"/>
      <c r="E269" s="13"/>
      <c r="F269" s="13"/>
      <c r="G269" s="13"/>
      <c r="H269" s="13"/>
    </row>
    <row r="270" spans="4:8">
      <c r="D270" s="13"/>
      <c r="E270" s="13"/>
      <c r="F270" s="13"/>
      <c r="G270" s="13"/>
      <c r="H270" s="13"/>
    </row>
    <row r="271" spans="4:8">
      <c r="D271" s="13"/>
      <c r="E271" s="13"/>
      <c r="F271" s="13"/>
      <c r="G271" s="13"/>
      <c r="H271" s="13"/>
    </row>
    <row r="272" spans="4:8">
      <c r="D272" s="13"/>
      <c r="E272" s="13"/>
      <c r="F272" s="13"/>
      <c r="G272" s="13"/>
      <c r="H272" s="13"/>
    </row>
    <row r="273" spans="4:8">
      <c r="D273" s="13"/>
      <c r="E273" s="13"/>
      <c r="F273" s="13"/>
      <c r="G273" s="13"/>
      <c r="H273" s="13"/>
    </row>
    <row r="274" spans="4:8">
      <c r="D274" s="13"/>
      <c r="E274" s="13"/>
      <c r="F274" s="13"/>
      <c r="G274" s="13"/>
      <c r="H274" s="13"/>
    </row>
    <row r="275" spans="4:8">
      <c r="D275" s="13"/>
      <c r="E275" s="13"/>
      <c r="F275" s="13"/>
      <c r="G275" s="13"/>
      <c r="H275" s="13"/>
    </row>
    <row r="276" spans="4:8">
      <c r="D276" s="13"/>
      <c r="E276" s="13"/>
      <c r="F276" s="13"/>
      <c r="G276" s="13"/>
      <c r="H276" s="13"/>
    </row>
    <row r="277" spans="4:8">
      <c r="D277" s="13"/>
      <c r="E277" s="13"/>
      <c r="F277" s="13"/>
      <c r="G277" s="13"/>
      <c r="H277" s="13"/>
    </row>
    <row r="278" spans="4:8">
      <c r="D278" s="13"/>
      <c r="E278" s="13"/>
      <c r="F278" s="13"/>
      <c r="G278" s="13"/>
      <c r="H278" s="13"/>
    </row>
    <row r="279" spans="4:8">
      <c r="D279" s="13"/>
      <c r="E279" s="13"/>
      <c r="F279" s="13"/>
      <c r="G279" s="13"/>
      <c r="H279" s="13"/>
    </row>
    <row r="280" spans="4:8">
      <c r="D280" s="13"/>
      <c r="E280" s="13"/>
      <c r="F280" s="13"/>
      <c r="G280" s="13"/>
      <c r="H280" s="13"/>
    </row>
    <row r="281" spans="4:8">
      <c r="D281" s="13"/>
      <c r="E281" s="13"/>
      <c r="F281" s="13"/>
      <c r="G281" s="13"/>
      <c r="H281" s="13"/>
    </row>
    <row r="282" spans="4:8">
      <c r="D282" s="13"/>
      <c r="E282" s="13"/>
      <c r="F282" s="13"/>
      <c r="G282" s="13"/>
      <c r="H282" s="13"/>
    </row>
    <row r="283" spans="4:8">
      <c r="D283" s="13"/>
      <c r="E283" s="13"/>
      <c r="F283" s="13"/>
      <c r="G283" s="13"/>
      <c r="H283" s="13"/>
    </row>
    <row r="284" spans="4:8">
      <c r="D284" s="13"/>
      <c r="E284" s="13"/>
      <c r="F284" s="13"/>
      <c r="G284" s="13"/>
      <c r="H284" s="13"/>
    </row>
    <row r="285" spans="4:8">
      <c r="D285" s="13"/>
      <c r="E285" s="13"/>
      <c r="F285" s="13"/>
      <c r="G285" s="13"/>
      <c r="H285" s="13"/>
    </row>
    <row r="286" spans="4:8">
      <c r="D286" s="13"/>
      <c r="E286" s="13"/>
      <c r="F286" s="13"/>
      <c r="G286" s="13"/>
      <c r="H286" s="13"/>
    </row>
    <row r="287" spans="4:8">
      <c r="D287" s="13"/>
      <c r="E287" s="13"/>
      <c r="F287" s="13"/>
      <c r="G287" s="13"/>
      <c r="H287" s="13"/>
    </row>
    <row r="288" spans="4:8">
      <c r="D288" s="13"/>
      <c r="E288" s="13"/>
      <c r="F288" s="13"/>
      <c r="G288" s="13"/>
      <c r="H288" s="13"/>
    </row>
    <row r="289" spans="4:8">
      <c r="D289" s="13"/>
      <c r="E289" s="13"/>
      <c r="F289" s="13"/>
      <c r="G289" s="13"/>
      <c r="H289" s="13"/>
    </row>
    <row r="290" spans="4:8">
      <c r="D290" s="13"/>
      <c r="E290" s="13"/>
      <c r="F290" s="13"/>
      <c r="G290" s="13"/>
      <c r="H290" s="13"/>
    </row>
    <row r="291" spans="4:8">
      <c r="D291" s="13"/>
      <c r="E291" s="13"/>
      <c r="F291" s="13"/>
      <c r="G291" s="13"/>
      <c r="H291" s="13"/>
    </row>
  </sheetData>
  <autoFilter ref="K12:M12" xr:uid="{00000000-0001-0000-0200-000000000000}">
    <sortState xmlns:xlrd2="http://schemas.microsoft.com/office/spreadsheetml/2017/richdata2" ref="K13:M31">
      <sortCondition ref="K12"/>
    </sortState>
  </autoFilter>
  <mergeCells count="3">
    <mergeCell ref="K10:M11"/>
    <mergeCell ref="A116:I117"/>
    <mergeCell ref="A10:I11"/>
  </mergeCells>
  <pageMargins left="0.7" right="0.7" top="0.75" bottom="0.75" header="0.3" footer="0.3"/>
  <pageSetup paperSize="9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CJ141"/>
  <sheetViews>
    <sheetView zoomScale="96" zoomScaleNormal="96" workbookViewId="0"/>
  </sheetViews>
  <sheetFormatPr baseColWidth="10" defaultColWidth="11.42578125" defaultRowHeight="14.25"/>
  <cols>
    <col min="1" max="2" width="11.42578125" style="1"/>
    <col min="3" max="5" width="12.7109375" style="1" customWidth="1"/>
    <col min="6" max="6" width="3.7109375" style="1" customWidth="1"/>
    <col min="7" max="9" width="12.7109375" style="1" customWidth="1"/>
    <col min="10" max="10" width="3.7109375" style="1" customWidth="1"/>
    <col min="11" max="13" width="12.7109375" style="1" customWidth="1"/>
    <col min="14" max="14" width="3.7109375" style="1" customWidth="1"/>
    <col min="15" max="16" width="12.7109375" style="1" customWidth="1"/>
    <col min="17" max="17" width="3.7109375" style="1" customWidth="1"/>
    <col min="18" max="20" width="12.7109375" style="1" customWidth="1"/>
    <col min="21" max="21" width="3.7109375" style="1" customWidth="1"/>
    <col min="22" max="22" width="13.42578125" style="1" customWidth="1"/>
    <col min="23" max="23" width="9.140625" style="1" bestFit="1" customWidth="1"/>
    <col min="24" max="24" width="16.140625" style="1" customWidth="1"/>
    <col min="25" max="25" width="14" style="1" customWidth="1"/>
    <col min="26" max="26" width="11.42578125" style="1"/>
    <col min="27" max="27" width="3.7109375" style="1" customWidth="1"/>
    <col min="28" max="30" width="12.7109375" style="1" customWidth="1"/>
    <col min="31" max="31" width="3.7109375" style="1" customWidth="1"/>
    <col min="32" max="32" width="21.5703125" style="1" customWidth="1"/>
    <col min="33" max="34" width="12.7109375" style="1" customWidth="1"/>
    <col min="35" max="35" width="3.7109375" style="1" customWidth="1"/>
    <col min="36" max="39" width="12.7109375" style="1" customWidth="1"/>
    <col min="40" max="40" width="3.7109375" style="1" customWidth="1"/>
    <col min="41" max="41" width="16.42578125" style="1" customWidth="1"/>
    <col min="42" max="43" width="12.7109375" style="1" customWidth="1"/>
    <col min="44" max="44" width="3.7109375" style="1" customWidth="1"/>
    <col min="45" max="47" width="12.7109375" style="1" customWidth="1"/>
    <col min="48" max="48" width="3.7109375" style="1" customWidth="1"/>
    <col min="49" max="51" width="12.7109375" style="1" customWidth="1"/>
    <col min="52" max="52" width="6" style="1" customWidth="1"/>
    <col min="53" max="55" width="12.7109375" style="1" customWidth="1"/>
    <col min="56" max="56" width="2.7109375" style="1" customWidth="1"/>
    <col min="57" max="59" width="12.7109375" style="1" customWidth="1"/>
    <col min="60" max="60" width="2.7109375" style="1" customWidth="1"/>
    <col min="61" max="63" width="12.7109375" style="1" customWidth="1"/>
    <col min="64" max="64" width="2.7109375" style="1" customWidth="1"/>
    <col min="65" max="65" width="13.85546875" style="1" customWidth="1"/>
    <col min="66" max="67" width="12.7109375" style="1" customWidth="1"/>
    <col min="68" max="68" width="2.7109375" style="1" customWidth="1"/>
    <col min="69" max="69" width="13.5703125" style="1" customWidth="1"/>
    <col min="70" max="71" width="12.7109375" style="1" customWidth="1"/>
    <col min="72" max="72" width="2.7109375" style="1" customWidth="1"/>
    <col min="73" max="73" width="13" style="1" customWidth="1"/>
    <col min="74" max="75" width="12.7109375" style="1" customWidth="1"/>
    <col min="76" max="76" width="2.7109375" style="1" customWidth="1"/>
    <col min="77" max="79" width="12.7109375" style="1" customWidth="1"/>
    <col min="80" max="80" width="2.7109375" style="1" customWidth="1"/>
    <col min="81" max="83" width="12.7109375" style="1" customWidth="1"/>
    <col min="84" max="84" width="2.7109375" style="1" customWidth="1"/>
    <col min="85" max="87" width="12.7109375" style="1" customWidth="1"/>
    <col min="88" max="16384" width="11.42578125" style="1"/>
  </cols>
  <sheetData>
    <row r="10" spans="2:88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BA10" s="71"/>
      <c r="BB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</row>
    <row r="11" spans="2:88" ht="48.75" customHeight="1">
      <c r="B11" s="100"/>
      <c r="C11" s="135" t="s">
        <v>392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7"/>
      <c r="AZ11" s="103"/>
      <c r="BA11" s="138" t="s">
        <v>366</v>
      </c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8"/>
      <c r="BZ11" s="138"/>
      <c r="CA11" s="138"/>
      <c r="CB11" s="138"/>
      <c r="CC11" s="138"/>
      <c r="CD11" s="138"/>
      <c r="CE11" s="138"/>
      <c r="CF11" s="138"/>
      <c r="CG11" s="138"/>
      <c r="CH11" s="138"/>
      <c r="CI11" s="139"/>
      <c r="CJ11" s="101"/>
    </row>
    <row r="12" spans="2:88" hidden="1">
      <c r="B12" s="100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1"/>
      <c r="BA12" s="32"/>
      <c r="BB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</row>
    <row r="13" spans="2:88"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</row>
    <row r="14" spans="2:88" ht="15" customHeight="1">
      <c r="C14" s="130" t="s">
        <v>62</v>
      </c>
      <c r="D14" s="130"/>
      <c r="E14" s="130"/>
      <c r="G14" s="130" t="s">
        <v>6</v>
      </c>
      <c r="H14" s="130"/>
      <c r="I14" s="130"/>
      <c r="K14" s="130" t="s">
        <v>197</v>
      </c>
      <c r="L14" s="130"/>
      <c r="M14" s="130"/>
      <c r="O14" s="130" t="s">
        <v>60</v>
      </c>
      <c r="P14" s="130"/>
      <c r="R14" s="130" t="s">
        <v>58</v>
      </c>
      <c r="S14" s="130"/>
      <c r="T14" s="130"/>
      <c r="V14" s="130" t="s">
        <v>32</v>
      </c>
      <c r="W14" s="130"/>
      <c r="X14" s="130"/>
      <c r="Y14" s="130"/>
      <c r="Z14" s="130"/>
      <c r="AB14" s="130" t="s">
        <v>57</v>
      </c>
      <c r="AC14" s="130"/>
      <c r="AD14" s="130"/>
      <c r="AF14" s="131" t="s">
        <v>37</v>
      </c>
      <c r="AG14" s="140"/>
      <c r="AH14" s="141"/>
      <c r="AJ14" s="130" t="s">
        <v>365</v>
      </c>
      <c r="AK14" s="130"/>
      <c r="AL14" s="130"/>
      <c r="AM14" s="130"/>
      <c r="AO14" s="130" t="s">
        <v>38</v>
      </c>
      <c r="AP14" s="130"/>
      <c r="AQ14" s="130"/>
      <c r="AS14" s="130" t="s">
        <v>39</v>
      </c>
      <c r="AT14" s="130"/>
      <c r="AU14" s="130"/>
      <c r="AW14" s="130" t="s">
        <v>133</v>
      </c>
      <c r="AX14" s="130"/>
      <c r="AY14" s="130"/>
      <c r="BA14" s="130" t="s">
        <v>167</v>
      </c>
      <c r="BB14" s="130"/>
      <c r="BC14" s="130"/>
      <c r="BE14" s="130" t="s">
        <v>168</v>
      </c>
      <c r="BF14" s="130"/>
      <c r="BG14" s="130"/>
      <c r="BI14" s="130" t="s">
        <v>169</v>
      </c>
      <c r="BJ14" s="130"/>
      <c r="BK14" s="130"/>
      <c r="BM14" s="131" t="s">
        <v>170</v>
      </c>
      <c r="BN14" s="132"/>
      <c r="BO14" s="132"/>
      <c r="BQ14" s="130" t="s">
        <v>171</v>
      </c>
      <c r="BR14" s="130"/>
      <c r="BS14" s="130"/>
      <c r="BU14" s="130" t="s">
        <v>174</v>
      </c>
      <c r="BV14" s="130"/>
      <c r="BW14" s="130"/>
      <c r="BY14" s="130" t="s">
        <v>172</v>
      </c>
      <c r="BZ14" s="130"/>
      <c r="CA14" s="130"/>
      <c r="CC14" s="131" t="s">
        <v>173</v>
      </c>
      <c r="CD14" s="132"/>
      <c r="CE14" s="145"/>
      <c r="CG14" s="130" t="s">
        <v>386</v>
      </c>
      <c r="CH14" s="130"/>
      <c r="CI14" s="130"/>
    </row>
    <row r="15" spans="2:88" s="13" customFormat="1" ht="15" customHeight="1">
      <c r="C15" s="130"/>
      <c r="D15" s="130"/>
      <c r="E15" s="130"/>
      <c r="G15" s="130"/>
      <c r="H15" s="130"/>
      <c r="I15" s="130"/>
      <c r="K15" s="130"/>
      <c r="L15" s="130"/>
      <c r="M15" s="130"/>
      <c r="O15" s="130"/>
      <c r="P15" s="130"/>
      <c r="R15" s="130"/>
      <c r="S15" s="130"/>
      <c r="T15" s="130"/>
      <c r="V15" s="130"/>
      <c r="W15" s="130"/>
      <c r="X15" s="130"/>
      <c r="Y15" s="130"/>
      <c r="Z15" s="130"/>
      <c r="AB15" s="130"/>
      <c r="AC15" s="130"/>
      <c r="AD15" s="130"/>
      <c r="AF15" s="142"/>
      <c r="AG15" s="143"/>
      <c r="AH15" s="144"/>
      <c r="AJ15" s="130"/>
      <c r="AK15" s="130"/>
      <c r="AL15" s="130"/>
      <c r="AM15" s="130"/>
      <c r="AO15" s="130"/>
      <c r="AP15" s="130"/>
      <c r="AQ15" s="130"/>
      <c r="AS15" s="130"/>
      <c r="AT15" s="130"/>
      <c r="AU15" s="130"/>
      <c r="AW15" s="130"/>
      <c r="AX15" s="130"/>
      <c r="AY15" s="130"/>
      <c r="BA15" s="130"/>
      <c r="BB15" s="130"/>
      <c r="BC15" s="130"/>
      <c r="BE15" s="130"/>
      <c r="BF15" s="130"/>
      <c r="BG15" s="130"/>
      <c r="BI15" s="130"/>
      <c r="BJ15" s="130"/>
      <c r="BK15" s="130"/>
      <c r="BM15" s="133"/>
      <c r="BN15" s="134"/>
      <c r="BO15" s="134"/>
      <c r="BQ15" s="130"/>
      <c r="BR15" s="130"/>
      <c r="BS15" s="130"/>
      <c r="BU15" s="130"/>
      <c r="BV15" s="130"/>
      <c r="BW15" s="130"/>
      <c r="BY15" s="130"/>
      <c r="BZ15" s="130"/>
      <c r="CA15" s="130"/>
      <c r="CC15" s="133"/>
      <c r="CD15" s="134"/>
      <c r="CE15" s="146"/>
      <c r="CG15" s="130"/>
      <c r="CH15" s="130"/>
      <c r="CI15" s="130"/>
    </row>
    <row r="16" spans="2:88" ht="8.25" customHeight="1"/>
    <row r="17" spans="3:87" ht="45" customHeight="1" thickBot="1">
      <c r="C17" s="29" t="s">
        <v>123</v>
      </c>
      <c r="D17" s="29" t="s">
        <v>120</v>
      </c>
      <c r="E17" s="29" t="s">
        <v>3</v>
      </c>
      <c r="G17" s="29" t="s">
        <v>123</v>
      </c>
      <c r="H17" s="29" t="s">
        <v>116</v>
      </c>
      <c r="I17" s="29" t="s">
        <v>3</v>
      </c>
      <c r="K17" s="29" t="s">
        <v>123</v>
      </c>
      <c r="L17" s="29" t="s">
        <v>116</v>
      </c>
      <c r="M17" s="29" t="s">
        <v>3</v>
      </c>
      <c r="O17" s="29" t="s">
        <v>123</v>
      </c>
      <c r="P17" s="29" t="s">
        <v>116</v>
      </c>
      <c r="R17" s="29" t="s">
        <v>123</v>
      </c>
      <c r="S17" s="29" t="s">
        <v>116</v>
      </c>
      <c r="T17" s="29" t="s">
        <v>124</v>
      </c>
      <c r="V17" s="111" t="s">
        <v>16</v>
      </c>
      <c r="W17" s="29" t="s">
        <v>115</v>
      </c>
      <c r="X17" s="29" t="s">
        <v>16</v>
      </c>
      <c r="Y17" s="29" t="s">
        <v>59</v>
      </c>
      <c r="Z17" s="29" t="s">
        <v>109</v>
      </c>
      <c r="AB17" s="29" t="s">
        <v>123</v>
      </c>
      <c r="AC17" s="29" t="s">
        <v>116</v>
      </c>
      <c r="AD17" s="29" t="s">
        <v>3</v>
      </c>
      <c r="AF17" s="29" t="s">
        <v>123</v>
      </c>
      <c r="AG17" s="29" t="s">
        <v>116</v>
      </c>
      <c r="AH17" s="29" t="s">
        <v>3</v>
      </c>
      <c r="AJ17" s="29" t="s">
        <v>123</v>
      </c>
      <c r="AK17" s="29" t="s">
        <v>59</v>
      </c>
      <c r="AL17" s="29" t="s">
        <v>116</v>
      </c>
      <c r="AM17" s="29" t="s">
        <v>3</v>
      </c>
      <c r="AO17" s="29" t="s">
        <v>123</v>
      </c>
      <c r="AP17" s="29" t="s">
        <v>116</v>
      </c>
      <c r="AQ17" s="29" t="s">
        <v>3</v>
      </c>
      <c r="AR17" s="63"/>
      <c r="AS17" s="29" t="s">
        <v>123</v>
      </c>
      <c r="AT17" s="29" t="s">
        <v>116</v>
      </c>
      <c r="AU17" s="29" t="s">
        <v>3</v>
      </c>
      <c r="AW17" s="29" t="s">
        <v>72</v>
      </c>
      <c r="AX17" s="29" t="s">
        <v>120</v>
      </c>
      <c r="AY17" s="29" t="s">
        <v>3</v>
      </c>
      <c r="BA17" s="29" t="s">
        <v>123</v>
      </c>
      <c r="BB17" s="29" t="s">
        <v>120</v>
      </c>
      <c r="BC17" s="29" t="s">
        <v>3</v>
      </c>
      <c r="BE17" s="29" t="s">
        <v>123</v>
      </c>
      <c r="BF17" s="29" t="s">
        <v>120</v>
      </c>
      <c r="BG17" s="29" t="s">
        <v>3</v>
      </c>
      <c r="BI17" s="29" t="s">
        <v>123</v>
      </c>
      <c r="BJ17" s="29" t="s">
        <v>120</v>
      </c>
      <c r="BK17" s="29" t="s">
        <v>3</v>
      </c>
      <c r="BM17" s="29" t="s">
        <v>123</v>
      </c>
      <c r="BN17" s="29" t="s">
        <v>120</v>
      </c>
      <c r="BO17" s="29" t="s">
        <v>3</v>
      </c>
      <c r="BQ17" s="29" t="s">
        <v>123</v>
      </c>
      <c r="BR17" s="29" t="s">
        <v>120</v>
      </c>
      <c r="BS17" s="29" t="s">
        <v>3</v>
      </c>
      <c r="BU17" s="29" t="s">
        <v>123</v>
      </c>
      <c r="BV17" s="29" t="s">
        <v>120</v>
      </c>
      <c r="BW17" s="29" t="s">
        <v>3</v>
      </c>
      <c r="BY17" s="29" t="s">
        <v>123</v>
      </c>
      <c r="BZ17" s="29" t="s">
        <v>120</v>
      </c>
      <c r="CA17" s="29" t="s">
        <v>3</v>
      </c>
      <c r="CC17" s="29" t="s">
        <v>123</v>
      </c>
      <c r="CD17" s="29" t="s">
        <v>120</v>
      </c>
      <c r="CE17" s="29" t="s">
        <v>3</v>
      </c>
      <c r="CG17" s="29" t="s">
        <v>123</v>
      </c>
      <c r="CH17" s="29" t="s">
        <v>120</v>
      </c>
      <c r="CI17" s="29" t="s">
        <v>3</v>
      </c>
    </row>
    <row r="18" spans="3:87" ht="14.1" customHeight="1" thickBot="1">
      <c r="C18" s="54" t="s">
        <v>34</v>
      </c>
      <c r="D18" s="116">
        <v>34</v>
      </c>
      <c r="E18" s="116">
        <v>6</v>
      </c>
      <c r="G18" s="54" t="s">
        <v>17</v>
      </c>
      <c r="H18" s="116">
        <v>61553</v>
      </c>
      <c r="I18" s="59">
        <v>22</v>
      </c>
      <c r="K18" s="54" t="s">
        <v>17</v>
      </c>
      <c r="L18" s="59">
        <v>1094</v>
      </c>
      <c r="M18" s="59">
        <v>2</v>
      </c>
      <c r="O18" s="54" t="s">
        <v>18</v>
      </c>
      <c r="P18" s="59" t="s">
        <v>200</v>
      </c>
      <c r="R18" s="54" t="s">
        <v>17</v>
      </c>
      <c r="S18" s="59">
        <v>2615</v>
      </c>
      <c r="T18" s="59">
        <v>4</v>
      </c>
      <c r="V18" s="62" t="s">
        <v>35</v>
      </c>
      <c r="W18" s="94">
        <v>2817</v>
      </c>
      <c r="X18" s="83" t="s">
        <v>35</v>
      </c>
      <c r="Y18" s="83" t="s">
        <v>100</v>
      </c>
      <c r="Z18" s="66">
        <v>2812</v>
      </c>
      <c r="AB18" s="54" t="s">
        <v>17</v>
      </c>
      <c r="AC18" s="116">
        <v>171508</v>
      </c>
      <c r="AD18" s="59">
        <v>107</v>
      </c>
      <c r="AF18" s="54" t="s">
        <v>405</v>
      </c>
      <c r="AG18" s="116">
        <v>743</v>
      </c>
      <c r="AH18" s="59">
        <v>1</v>
      </c>
      <c r="AJ18" s="54"/>
      <c r="AK18" s="59"/>
      <c r="AL18" s="59"/>
      <c r="AM18" s="59"/>
      <c r="AO18" s="54" t="s">
        <v>17</v>
      </c>
      <c r="AP18" s="116">
        <v>113574</v>
      </c>
      <c r="AQ18" s="59">
        <v>70</v>
      </c>
      <c r="AR18" s="63"/>
      <c r="AS18" s="54" t="s">
        <v>250</v>
      </c>
      <c r="AT18" s="116">
        <v>12461</v>
      </c>
      <c r="AU18" s="59">
        <v>10</v>
      </c>
      <c r="AW18" s="54" t="s">
        <v>33</v>
      </c>
      <c r="AX18" s="116">
        <v>1414</v>
      </c>
      <c r="AY18" s="59">
        <v>156</v>
      </c>
      <c r="BA18" s="54" t="s">
        <v>34</v>
      </c>
      <c r="BB18" s="116">
        <v>87</v>
      </c>
      <c r="BC18" s="59">
        <v>4</v>
      </c>
      <c r="BE18" s="54" t="s">
        <v>250</v>
      </c>
      <c r="BF18" s="116">
        <v>211</v>
      </c>
      <c r="BG18" s="59">
        <v>19</v>
      </c>
      <c r="BI18" s="54" t="s">
        <v>250</v>
      </c>
      <c r="BJ18" s="59">
        <v>130</v>
      </c>
      <c r="BK18" s="59">
        <v>14</v>
      </c>
      <c r="BM18" s="54" t="s">
        <v>250</v>
      </c>
      <c r="BN18" s="116">
        <v>42</v>
      </c>
      <c r="BO18" s="59">
        <v>10</v>
      </c>
      <c r="BQ18" s="54" t="s">
        <v>17</v>
      </c>
      <c r="BR18" s="116">
        <v>22</v>
      </c>
      <c r="BS18" s="59">
        <v>5</v>
      </c>
      <c r="BU18" s="54" t="s">
        <v>17</v>
      </c>
      <c r="BV18" s="116">
        <v>29</v>
      </c>
      <c r="BW18" s="59">
        <v>11</v>
      </c>
      <c r="BY18" s="54" t="s">
        <v>327</v>
      </c>
      <c r="BZ18" s="116">
        <v>379</v>
      </c>
      <c r="CA18" s="59">
        <v>66</v>
      </c>
      <c r="CC18" s="54" t="s">
        <v>261</v>
      </c>
      <c r="CD18" s="116">
        <v>9</v>
      </c>
      <c r="CE18" s="59">
        <v>3</v>
      </c>
      <c r="CG18" s="54" t="s">
        <v>277</v>
      </c>
      <c r="CH18" s="116">
        <v>180</v>
      </c>
      <c r="CI18" s="59">
        <v>4</v>
      </c>
    </row>
    <row r="19" spans="3:87" ht="14.1" customHeight="1" thickBot="1">
      <c r="C19" s="55" t="s">
        <v>17</v>
      </c>
      <c r="D19" s="116">
        <v>2080</v>
      </c>
      <c r="E19" s="116">
        <v>325</v>
      </c>
      <c r="G19" s="55" t="s">
        <v>26</v>
      </c>
      <c r="H19" s="116">
        <v>12427</v>
      </c>
      <c r="I19" s="60">
        <v>5</v>
      </c>
      <c r="K19" s="55" t="s">
        <v>22</v>
      </c>
      <c r="L19" s="60">
        <v>459</v>
      </c>
      <c r="M19" s="60">
        <v>1</v>
      </c>
      <c r="O19" s="55" t="s">
        <v>26</v>
      </c>
      <c r="P19" s="60" t="s">
        <v>200</v>
      </c>
      <c r="R19" s="55" t="s">
        <v>33</v>
      </c>
      <c r="S19" s="60">
        <v>8531</v>
      </c>
      <c r="T19" s="60">
        <v>2</v>
      </c>
      <c r="U19" s="71"/>
      <c r="V19" s="70"/>
      <c r="W19" s="95"/>
      <c r="X19" s="84" t="s">
        <v>100</v>
      </c>
      <c r="Y19" s="84" t="s">
        <v>35</v>
      </c>
      <c r="Z19" s="69">
        <v>5</v>
      </c>
      <c r="AB19" s="55" t="s">
        <v>26</v>
      </c>
      <c r="AC19" s="116">
        <v>4154</v>
      </c>
      <c r="AD19" s="60">
        <v>7</v>
      </c>
      <c r="AF19" s="55" t="s">
        <v>406</v>
      </c>
      <c r="AG19" s="116">
        <v>74323</v>
      </c>
      <c r="AH19" s="59">
        <v>49</v>
      </c>
      <c r="AJ19" s="55"/>
      <c r="AK19" s="60"/>
      <c r="AL19" s="60"/>
      <c r="AM19" s="60"/>
      <c r="AO19" s="55" t="s">
        <v>26</v>
      </c>
      <c r="AP19" s="116">
        <v>6711</v>
      </c>
      <c r="AQ19" s="60">
        <v>16</v>
      </c>
      <c r="AR19" s="63"/>
      <c r="AS19" s="55" t="s">
        <v>251</v>
      </c>
      <c r="AT19" s="116">
        <v>4768</v>
      </c>
      <c r="AU19" s="60">
        <v>9</v>
      </c>
      <c r="AW19" s="55" t="s">
        <v>28</v>
      </c>
      <c r="AX19" s="116">
        <v>1337</v>
      </c>
      <c r="AY19" s="60">
        <v>174</v>
      </c>
      <c r="BA19" s="55" t="s">
        <v>17</v>
      </c>
      <c r="BB19" s="116">
        <v>31</v>
      </c>
      <c r="BC19" s="60">
        <v>4</v>
      </c>
      <c r="BE19" s="54" t="s">
        <v>251</v>
      </c>
      <c r="BF19" s="116">
        <v>2</v>
      </c>
      <c r="BG19" s="59">
        <v>1</v>
      </c>
      <c r="BI19" s="55" t="s">
        <v>251</v>
      </c>
      <c r="BJ19" s="60">
        <v>30</v>
      </c>
      <c r="BK19" s="60">
        <v>5</v>
      </c>
      <c r="BM19" s="55" t="s">
        <v>327</v>
      </c>
      <c r="BN19" s="116">
        <v>3</v>
      </c>
      <c r="BO19" s="60">
        <v>1</v>
      </c>
      <c r="BQ19" s="55" t="s">
        <v>26</v>
      </c>
      <c r="BR19" s="116">
        <v>4</v>
      </c>
      <c r="BS19" s="60">
        <v>3</v>
      </c>
      <c r="BU19" s="55" t="s">
        <v>26</v>
      </c>
      <c r="BV19" s="116">
        <v>67</v>
      </c>
      <c r="BW19" s="60">
        <v>15</v>
      </c>
      <c r="BY19" s="54" t="s">
        <v>351</v>
      </c>
      <c r="BZ19" s="116">
        <v>47</v>
      </c>
      <c r="CA19" s="59">
        <v>11</v>
      </c>
      <c r="CC19" s="54" t="s">
        <v>354</v>
      </c>
      <c r="CD19" s="116">
        <v>12</v>
      </c>
      <c r="CE19" s="59">
        <v>1</v>
      </c>
      <c r="CG19" s="55" t="s">
        <v>250</v>
      </c>
      <c r="CH19" s="116">
        <v>1364</v>
      </c>
      <c r="CI19" s="60">
        <v>70</v>
      </c>
    </row>
    <row r="20" spans="3:87" ht="14.1" customHeight="1" thickBot="1">
      <c r="C20" s="55" t="s">
        <v>404</v>
      </c>
      <c r="D20" s="116">
        <v>6</v>
      </c>
      <c r="E20" s="116">
        <v>1</v>
      </c>
      <c r="G20" s="54" t="s">
        <v>22</v>
      </c>
      <c r="H20" s="116">
        <v>2715</v>
      </c>
      <c r="I20" s="59">
        <v>4</v>
      </c>
      <c r="K20" s="54" t="s">
        <v>28</v>
      </c>
      <c r="L20" s="59">
        <v>909</v>
      </c>
      <c r="M20" s="59">
        <v>2</v>
      </c>
      <c r="O20" s="54" t="s">
        <v>33</v>
      </c>
      <c r="P20" s="59" t="s">
        <v>200</v>
      </c>
      <c r="R20" s="54" t="s">
        <v>52</v>
      </c>
      <c r="S20" s="59">
        <v>1373</v>
      </c>
      <c r="T20" s="59">
        <v>1</v>
      </c>
      <c r="U20" s="72"/>
      <c r="V20" s="90" t="s">
        <v>33</v>
      </c>
      <c r="W20" s="94">
        <f>SUM(Z20:Z23)</f>
        <v>1940</v>
      </c>
      <c r="X20" s="85" t="s">
        <v>100</v>
      </c>
      <c r="Y20" s="85" t="s">
        <v>33</v>
      </c>
      <c r="Z20" s="78">
        <v>1150</v>
      </c>
      <c r="AB20" s="54" t="s">
        <v>22</v>
      </c>
      <c r="AC20" s="116">
        <v>23260</v>
      </c>
      <c r="AD20" s="59">
        <v>20</v>
      </c>
      <c r="AF20" s="54" t="s">
        <v>407</v>
      </c>
      <c r="AG20" s="116">
        <v>918</v>
      </c>
      <c r="AH20" s="59">
        <v>3</v>
      </c>
      <c r="AJ20" s="54"/>
      <c r="AK20" s="59"/>
      <c r="AL20" s="59"/>
      <c r="AM20" s="59"/>
      <c r="AO20" s="54" t="s">
        <v>22</v>
      </c>
      <c r="AP20" s="116">
        <v>9836</v>
      </c>
      <c r="AQ20" s="59">
        <v>13</v>
      </c>
      <c r="AR20" s="63"/>
      <c r="AS20" s="54" t="s">
        <v>252</v>
      </c>
      <c r="AT20" s="116">
        <v>5444</v>
      </c>
      <c r="AU20" s="59">
        <v>3</v>
      </c>
      <c r="AW20" s="54" t="s">
        <v>17</v>
      </c>
      <c r="AX20" s="116">
        <v>674</v>
      </c>
      <c r="AY20" s="59">
        <v>101</v>
      </c>
      <c r="BA20" s="54" t="s">
        <v>88</v>
      </c>
      <c r="BB20" s="116">
        <v>1</v>
      </c>
      <c r="BC20" s="59">
        <v>1</v>
      </c>
      <c r="BE20" s="55" t="s">
        <v>252</v>
      </c>
      <c r="BF20" s="116">
        <v>215</v>
      </c>
      <c r="BG20" s="60">
        <v>8</v>
      </c>
      <c r="BI20" s="54" t="s">
        <v>252</v>
      </c>
      <c r="BJ20" s="59">
        <v>14</v>
      </c>
      <c r="BK20" s="59">
        <v>8</v>
      </c>
      <c r="BM20" s="54" t="s">
        <v>251</v>
      </c>
      <c r="BN20" s="116">
        <v>74</v>
      </c>
      <c r="BO20" s="59">
        <v>4</v>
      </c>
      <c r="BQ20" s="54" t="s">
        <v>22</v>
      </c>
      <c r="BR20" s="116">
        <v>2</v>
      </c>
      <c r="BS20" s="59">
        <v>1</v>
      </c>
      <c r="BU20" s="54" t="s">
        <v>341</v>
      </c>
      <c r="BV20" s="116">
        <v>2019</v>
      </c>
      <c r="BW20" s="59">
        <v>106</v>
      </c>
      <c r="BY20" s="54" t="s">
        <v>352</v>
      </c>
      <c r="BZ20" s="116">
        <v>64</v>
      </c>
      <c r="CA20" s="59">
        <v>15</v>
      </c>
      <c r="CC20" s="54" t="s">
        <v>353</v>
      </c>
      <c r="CD20" s="116">
        <v>7</v>
      </c>
      <c r="CE20" s="59">
        <v>2</v>
      </c>
      <c r="CG20" s="54" t="s">
        <v>251</v>
      </c>
      <c r="CH20" s="116">
        <v>930</v>
      </c>
      <c r="CI20" s="59">
        <v>17</v>
      </c>
    </row>
    <row r="21" spans="3:87" ht="14.1" customHeight="1" thickBot="1">
      <c r="C21" s="54" t="s">
        <v>26</v>
      </c>
      <c r="D21" s="116">
        <v>717</v>
      </c>
      <c r="E21" s="116">
        <v>109</v>
      </c>
      <c r="G21" s="54" t="s">
        <v>130</v>
      </c>
      <c r="H21" s="116">
        <v>8566</v>
      </c>
      <c r="I21" s="59">
        <v>3</v>
      </c>
      <c r="K21" s="54" t="s">
        <v>12</v>
      </c>
      <c r="L21" s="59">
        <v>489</v>
      </c>
      <c r="M21" s="59">
        <v>1</v>
      </c>
      <c r="O21" s="54" t="s">
        <v>17</v>
      </c>
      <c r="P21" s="59" t="s">
        <v>200</v>
      </c>
      <c r="R21" s="54" t="s">
        <v>28</v>
      </c>
      <c r="S21" s="59">
        <v>22189</v>
      </c>
      <c r="T21" s="59">
        <v>8</v>
      </c>
      <c r="V21" s="91"/>
      <c r="W21" s="93"/>
      <c r="X21" s="86" t="s">
        <v>35</v>
      </c>
      <c r="Y21" s="83" t="s">
        <v>33</v>
      </c>
      <c r="Z21" s="66">
        <v>260</v>
      </c>
      <c r="AB21" s="54" t="s">
        <v>20</v>
      </c>
      <c r="AC21" s="116">
        <v>3802</v>
      </c>
      <c r="AD21" s="59">
        <v>2</v>
      </c>
      <c r="AF21" s="54" t="s">
        <v>408</v>
      </c>
      <c r="AG21" s="116">
        <v>22542</v>
      </c>
      <c r="AH21" s="59">
        <v>6</v>
      </c>
      <c r="AJ21" s="54"/>
      <c r="AK21" s="59"/>
      <c r="AL21" s="59"/>
      <c r="AM21" s="59"/>
      <c r="AO21" s="54" t="s">
        <v>35</v>
      </c>
      <c r="AP21" s="116">
        <v>25342</v>
      </c>
      <c r="AQ21" s="59">
        <v>9</v>
      </c>
      <c r="AR21" s="63"/>
      <c r="AS21" s="54" t="s">
        <v>253</v>
      </c>
      <c r="AT21" s="116">
        <v>1094</v>
      </c>
      <c r="AU21" s="59">
        <v>1</v>
      </c>
      <c r="AW21" s="54" t="s">
        <v>12</v>
      </c>
      <c r="AX21" s="116">
        <v>463</v>
      </c>
      <c r="AY21" s="59">
        <v>31</v>
      </c>
      <c r="BA21" s="54" t="s">
        <v>22</v>
      </c>
      <c r="BB21" s="116">
        <v>1</v>
      </c>
      <c r="BC21" s="59">
        <v>1</v>
      </c>
      <c r="BE21" s="54" t="s">
        <v>306</v>
      </c>
      <c r="BF21" s="116">
        <v>2</v>
      </c>
      <c r="BG21" s="59">
        <v>2</v>
      </c>
      <c r="BI21" s="54" t="s">
        <v>253</v>
      </c>
      <c r="BJ21" s="59">
        <v>4</v>
      </c>
      <c r="BK21" s="59">
        <v>2</v>
      </c>
      <c r="BM21" s="54" t="s">
        <v>328</v>
      </c>
      <c r="BN21" s="116">
        <v>2</v>
      </c>
      <c r="BO21" s="59">
        <v>1</v>
      </c>
      <c r="BQ21" s="54" t="s">
        <v>130</v>
      </c>
      <c r="BR21" s="116">
        <v>5</v>
      </c>
      <c r="BS21" s="59">
        <v>1</v>
      </c>
      <c r="BU21" s="54" t="s">
        <v>33</v>
      </c>
      <c r="BV21" s="116">
        <v>40</v>
      </c>
      <c r="BW21" s="59">
        <v>6</v>
      </c>
      <c r="BY21" s="54" t="s">
        <v>353</v>
      </c>
      <c r="BZ21" s="116">
        <v>19</v>
      </c>
      <c r="CA21" s="59">
        <v>6</v>
      </c>
      <c r="CC21" s="54" t="s">
        <v>351</v>
      </c>
      <c r="CD21" s="116">
        <v>22</v>
      </c>
      <c r="CE21" s="59">
        <v>4</v>
      </c>
      <c r="CG21" s="54" t="s">
        <v>387</v>
      </c>
      <c r="CH21" s="116">
        <v>7</v>
      </c>
      <c r="CI21" s="59">
        <v>1</v>
      </c>
    </row>
    <row r="22" spans="3:87" ht="14.1" customHeight="1" thickBot="1">
      <c r="C22" s="55" t="s">
        <v>92</v>
      </c>
      <c r="D22" s="116">
        <v>12</v>
      </c>
      <c r="E22" s="116">
        <v>4</v>
      </c>
      <c r="G22" s="54" t="s">
        <v>20</v>
      </c>
      <c r="H22" s="116">
        <v>1473</v>
      </c>
      <c r="I22" s="59">
        <v>1</v>
      </c>
      <c r="K22" s="54" t="s">
        <v>18</v>
      </c>
      <c r="L22" s="59">
        <v>2395</v>
      </c>
      <c r="M22" s="59">
        <v>3</v>
      </c>
      <c r="O22" s="54" t="s">
        <v>19</v>
      </c>
      <c r="P22" s="59" t="s">
        <v>200</v>
      </c>
      <c r="R22" s="54" t="s">
        <v>12</v>
      </c>
      <c r="S22" s="59">
        <v>8799</v>
      </c>
      <c r="T22" s="59">
        <v>2</v>
      </c>
      <c r="V22" s="91"/>
      <c r="W22" s="93"/>
      <c r="X22" s="83" t="s">
        <v>33</v>
      </c>
      <c r="Y22" s="83" t="s">
        <v>100</v>
      </c>
      <c r="Z22" s="66">
        <v>476</v>
      </c>
      <c r="AB22" s="54" t="s">
        <v>27</v>
      </c>
      <c r="AC22" s="116">
        <v>4492</v>
      </c>
      <c r="AD22" s="59">
        <v>3</v>
      </c>
      <c r="AF22" s="54" t="s">
        <v>409</v>
      </c>
      <c r="AG22" s="116">
        <v>1653</v>
      </c>
      <c r="AH22" s="59">
        <v>1</v>
      </c>
      <c r="AJ22" s="54"/>
      <c r="AK22" s="59"/>
      <c r="AL22" s="59"/>
      <c r="AM22" s="59"/>
      <c r="AO22" s="54" t="s">
        <v>9</v>
      </c>
      <c r="AP22" s="116">
        <v>5574</v>
      </c>
      <c r="AQ22" s="59">
        <v>6</v>
      </c>
      <c r="AR22" s="63"/>
      <c r="AS22" s="54" t="s">
        <v>254</v>
      </c>
      <c r="AT22" s="116">
        <v>162</v>
      </c>
      <c r="AU22" s="59">
        <v>1</v>
      </c>
      <c r="AW22" s="54" t="s">
        <v>18</v>
      </c>
      <c r="AX22" s="116">
        <v>195</v>
      </c>
      <c r="AY22" s="59">
        <v>31</v>
      </c>
      <c r="BA22" s="54" t="s">
        <v>47</v>
      </c>
      <c r="BB22" s="116">
        <v>6</v>
      </c>
      <c r="BC22" s="59">
        <v>1</v>
      </c>
      <c r="BE22" s="54" t="s">
        <v>307</v>
      </c>
      <c r="BF22" s="116">
        <v>6</v>
      </c>
      <c r="BG22" s="59">
        <v>2</v>
      </c>
      <c r="BI22" s="54" t="s">
        <v>308</v>
      </c>
      <c r="BJ22" s="59">
        <v>4357</v>
      </c>
      <c r="BK22" s="59">
        <v>299</v>
      </c>
      <c r="BM22" s="54" t="s">
        <v>306</v>
      </c>
      <c r="BN22" s="116">
        <v>28</v>
      </c>
      <c r="BO22" s="59">
        <v>3</v>
      </c>
      <c r="BQ22" s="54" t="s">
        <v>21</v>
      </c>
      <c r="BR22" s="116">
        <v>4</v>
      </c>
      <c r="BS22" s="59">
        <v>1</v>
      </c>
      <c r="BU22" s="54" t="s">
        <v>52</v>
      </c>
      <c r="BV22" s="116">
        <v>151</v>
      </c>
      <c r="BW22" s="59">
        <v>6</v>
      </c>
      <c r="BY22" s="54" t="s">
        <v>264</v>
      </c>
      <c r="BZ22" s="116">
        <v>9</v>
      </c>
      <c r="CA22" s="59">
        <v>4</v>
      </c>
      <c r="CG22" s="54" t="s">
        <v>252</v>
      </c>
      <c r="CH22" s="116">
        <v>461</v>
      </c>
      <c r="CI22" s="59">
        <v>12</v>
      </c>
    </row>
    <row r="23" spans="3:87" ht="14.1" customHeight="1" thickBot="1">
      <c r="C23" s="55" t="s">
        <v>85</v>
      </c>
      <c r="D23" s="116">
        <v>2</v>
      </c>
      <c r="E23" s="116">
        <v>1</v>
      </c>
      <c r="G23" s="54" t="s">
        <v>27</v>
      </c>
      <c r="H23" s="116">
        <v>1282</v>
      </c>
      <c r="I23" s="59">
        <v>2</v>
      </c>
      <c r="K23" s="54" t="s">
        <v>29</v>
      </c>
      <c r="L23" s="59">
        <v>6841</v>
      </c>
      <c r="M23" s="59">
        <v>2</v>
      </c>
      <c r="O23" s="54" t="s">
        <v>12</v>
      </c>
      <c r="P23" s="59" t="s">
        <v>200</v>
      </c>
      <c r="R23" s="54" t="s">
        <v>36</v>
      </c>
      <c r="S23" s="59">
        <v>18279</v>
      </c>
      <c r="T23" s="59">
        <v>2</v>
      </c>
      <c r="V23" s="92"/>
      <c r="W23" s="95"/>
      <c r="X23" s="83" t="s">
        <v>33</v>
      </c>
      <c r="Y23" s="83" t="s">
        <v>35</v>
      </c>
      <c r="Z23" s="66">
        <v>54</v>
      </c>
      <c r="AB23" s="54" t="s">
        <v>47</v>
      </c>
      <c r="AC23" s="116">
        <v>2499</v>
      </c>
      <c r="AD23" s="59">
        <v>4</v>
      </c>
      <c r="AF23" s="54" t="s">
        <v>410</v>
      </c>
      <c r="AG23" s="116">
        <v>3839</v>
      </c>
      <c r="AH23" s="59">
        <v>4</v>
      </c>
      <c r="AJ23" s="54"/>
      <c r="AK23" s="59"/>
      <c r="AL23" s="59"/>
      <c r="AM23" s="59"/>
      <c r="AO23" s="54" t="s">
        <v>20</v>
      </c>
      <c r="AP23" s="116">
        <v>2122</v>
      </c>
      <c r="AQ23" s="59">
        <v>3</v>
      </c>
      <c r="AR23" s="63"/>
      <c r="AS23" s="54" t="s">
        <v>255</v>
      </c>
      <c r="AT23" s="116">
        <v>214</v>
      </c>
      <c r="AU23" s="59">
        <v>1</v>
      </c>
      <c r="AW23" s="54" t="s">
        <v>29</v>
      </c>
      <c r="AX23" s="116">
        <v>192</v>
      </c>
      <c r="AY23" s="59">
        <v>25</v>
      </c>
      <c r="BA23" s="54" t="s">
        <v>21</v>
      </c>
      <c r="BB23" s="116">
        <v>8</v>
      </c>
      <c r="BC23" s="59">
        <v>1</v>
      </c>
      <c r="BE23" s="54" t="s">
        <v>308</v>
      </c>
      <c r="BF23" s="116">
        <v>2660</v>
      </c>
      <c r="BG23" s="59">
        <v>286</v>
      </c>
      <c r="BI23" s="54" t="s">
        <v>334</v>
      </c>
      <c r="BJ23" s="59">
        <v>4</v>
      </c>
      <c r="BK23" s="59">
        <v>1</v>
      </c>
      <c r="BM23" s="54" t="s">
        <v>308</v>
      </c>
      <c r="BN23" s="116">
        <v>1463</v>
      </c>
      <c r="BO23" s="59">
        <v>155</v>
      </c>
      <c r="BQ23" s="54" t="s">
        <v>67</v>
      </c>
      <c r="BR23" s="116">
        <v>4</v>
      </c>
      <c r="BS23" s="59">
        <v>1</v>
      </c>
      <c r="BU23" s="54" t="s">
        <v>28</v>
      </c>
      <c r="BV23" s="116">
        <v>268</v>
      </c>
      <c r="BW23" s="59">
        <v>18</v>
      </c>
      <c r="BY23" s="54" t="s">
        <v>354</v>
      </c>
      <c r="BZ23" s="116">
        <v>32</v>
      </c>
      <c r="CA23" s="59">
        <v>3</v>
      </c>
      <c r="CG23" s="54" t="s">
        <v>319</v>
      </c>
      <c r="CH23" s="116">
        <v>4217</v>
      </c>
      <c r="CI23" s="59">
        <v>633</v>
      </c>
    </row>
    <row r="24" spans="3:87" ht="14.1" customHeight="1" thickBot="1">
      <c r="C24" s="54" t="s">
        <v>22</v>
      </c>
      <c r="D24" s="116">
        <v>261</v>
      </c>
      <c r="E24" s="116">
        <v>18</v>
      </c>
      <c r="G24" s="54" t="s">
        <v>67</v>
      </c>
      <c r="H24" s="116">
        <v>3476</v>
      </c>
      <c r="I24" s="59">
        <v>3</v>
      </c>
      <c r="K24" s="54" t="s">
        <v>8</v>
      </c>
      <c r="L24" s="59">
        <v>1441</v>
      </c>
      <c r="M24" s="59">
        <v>4</v>
      </c>
      <c r="O24" s="54" t="s">
        <v>28</v>
      </c>
      <c r="P24" s="59" t="s">
        <v>200</v>
      </c>
      <c r="R24" s="54" t="s">
        <v>48</v>
      </c>
      <c r="S24" s="59">
        <v>862</v>
      </c>
      <c r="T24" s="59">
        <v>1</v>
      </c>
      <c r="V24" s="90" t="s">
        <v>28</v>
      </c>
      <c r="W24" s="94">
        <v>1124</v>
      </c>
      <c r="X24" s="85" t="s">
        <v>28</v>
      </c>
      <c r="Y24" s="85" t="s">
        <v>100</v>
      </c>
      <c r="Z24" s="77">
        <v>361</v>
      </c>
      <c r="AB24" s="54" t="s">
        <v>21</v>
      </c>
      <c r="AC24" s="116">
        <v>2940</v>
      </c>
      <c r="AD24" s="59">
        <v>2</v>
      </c>
      <c r="AF24" s="54" t="s">
        <v>411</v>
      </c>
      <c r="AG24" s="116">
        <v>2751</v>
      </c>
      <c r="AH24" s="59">
        <v>1</v>
      </c>
      <c r="AJ24" s="54"/>
      <c r="AK24" s="59"/>
      <c r="AL24" s="59"/>
      <c r="AM24" s="59"/>
      <c r="AO24" s="54" t="s">
        <v>90</v>
      </c>
      <c r="AP24" s="116">
        <v>259</v>
      </c>
      <c r="AQ24" s="59">
        <v>1</v>
      </c>
      <c r="AR24" s="63"/>
      <c r="AS24" s="54" t="s">
        <v>256</v>
      </c>
      <c r="AT24" s="116">
        <v>50763</v>
      </c>
      <c r="AU24" s="59">
        <v>18</v>
      </c>
      <c r="AW24" s="54" t="s">
        <v>8</v>
      </c>
      <c r="AX24" s="116">
        <v>190</v>
      </c>
      <c r="AY24" s="59">
        <v>30</v>
      </c>
      <c r="BA24" s="54" t="s">
        <v>67</v>
      </c>
      <c r="BB24" s="116">
        <v>2</v>
      </c>
      <c r="BC24" s="59">
        <v>1</v>
      </c>
      <c r="BE24" s="54" t="s">
        <v>256</v>
      </c>
      <c r="BF24" s="116">
        <v>162</v>
      </c>
      <c r="BG24" s="59">
        <v>53</v>
      </c>
      <c r="BI24" s="54" t="s">
        <v>256</v>
      </c>
      <c r="BJ24" s="59">
        <v>263</v>
      </c>
      <c r="BK24" s="59">
        <v>25</v>
      </c>
      <c r="BM24" s="54" t="s">
        <v>256</v>
      </c>
      <c r="BN24" s="116">
        <v>144</v>
      </c>
      <c r="BO24" s="59">
        <v>9</v>
      </c>
      <c r="BQ24" s="54" t="s">
        <v>74</v>
      </c>
      <c r="BR24" s="116">
        <v>2</v>
      </c>
      <c r="BS24" s="59">
        <v>1</v>
      </c>
      <c r="BU24" s="54" t="s">
        <v>12</v>
      </c>
      <c r="BV24" s="116">
        <v>187</v>
      </c>
      <c r="BW24" s="59">
        <v>6</v>
      </c>
      <c r="BY24" s="54" t="s">
        <v>355</v>
      </c>
      <c r="BZ24" s="116">
        <v>23</v>
      </c>
      <c r="CA24" s="59">
        <v>1</v>
      </c>
      <c r="CG24" s="54" t="s">
        <v>306</v>
      </c>
      <c r="CH24" s="116">
        <v>1017</v>
      </c>
      <c r="CI24" s="59">
        <v>61</v>
      </c>
    </row>
    <row r="25" spans="3:87" ht="14.1" customHeight="1" thickBot="1">
      <c r="C25" s="55" t="s">
        <v>35</v>
      </c>
      <c r="D25" s="116">
        <v>81</v>
      </c>
      <c r="E25" s="116">
        <v>7</v>
      </c>
      <c r="G25" s="54" t="s">
        <v>74</v>
      </c>
      <c r="H25" s="116">
        <v>2350</v>
      </c>
      <c r="I25" s="59">
        <v>3</v>
      </c>
      <c r="K25" s="54" t="s">
        <v>179</v>
      </c>
      <c r="L25" s="59"/>
      <c r="M25" s="59">
        <v>17</v>
      </c>
      <c r="O25" s="54" t="s">
        <v>9</v>
      </c>
      <c r="P25" s="59" t="s">
        <v>200</v>
      </c>
      <c r="R25" s="54" t="s">
        <v>79</v>
      </c>
      <c r="S25" s="59">
        <v>1428</v>
      </c>
      <c r="T25" s="59">
        <v>2</v>
      </c>
      <c r="V25" s="91"/>
      <c r="W25" s="93"/>
      <c r="X25" s="83" t="s">
        <v>28</v>
      </c>
      <c r="Y25" s="83" t="s">
        <v>35</v>
      </c>
      <c r="Z25" s="66">
        <v>7</v>
      </c>
      <c r="AB25" s="54" t="s">
        <v>67</v>
      </c>
      <c r="AC25" s="116">
        <v>495</v>
      </c>
      <c r="AD25" s="59">
        <v>1</v>
      </c>
      <c r="AF25" s="54" t="s">
        <v>412</v>
      </c>
      <c r="AG25" s="116">
        <v>1503</v>
      </c>
      <c r="AH25" s="59">
        <v>4</v>
      </c>
      <c r="AJ25" s="54"/>
      <c r="AK25" s="59"/>
      <c r="AL25" s="59"/>
      <c r="AM25" s="59"/>
      <c r="AO25" s="54" t="s">
        <v>67</v>
      </c>
      <c r="AP25" s="116">
        <v>10725</v>
      </c>
      <c r="AQ25" s="59">
        <v>5</v>
      </c>
      <c r="AR25" s="63"/>
      <c r="AS25" s="54" t="s">
        <v>257</v>
      </c>
      <c r="AT25" s="116">
        <v>4756</v>
      </c>
      <c r="AU25" s="59">
        <v>3</v>
      </c>
      <c r="AW25" s="54" t="s">
        <v>26</v>
      </c>
      <c r="AX25" s="116">
        <v>176</v>
      </c>
      <c r="AY25" s="59">
        <v>27</v>
      </c>
      <c r="BA25" s="54" t="s">
        <v>52</v>
      </c>
      <c r="BB25" s="116">
        <v>2</v>
      </c>
      <c r="BC25" s="59">
        <v>1</v>
      </c>
      <c r="BE25" s="54" t="s">
        <v>309</v>
      </c>
      <c r="BF25" s="116">
        <v>41</v>
      </c>
      <c r="BG25" s="59">
        <v>1</v>
      </c>
      <c r="BI25" s="54" t="s">
        <v>335</v>
      </c>
      <c r="BJ25" s="59">
        <v>14</v>
      </c>
      <c r="BK25" s="59">
        <v>2</v>
      </c>
      <c r="BM25" s="54" t="s">
        <v>309</v>
      </c>
      <c r="BN25" s="116">
        <v>3</v>
      </c>
      <c r="BO25" s="59">
        <v>1</v>
      </c>
      <c r="BQ25" s="54" t="s">
        <v>33</v>
      </c>
      <c r="BR25" s="116">
        <v>3</v>
      </c>
      <c r="BS25" s="59">
        <v>2</v>
      </c>
      <c r="BU25" s="54" t="s">
        <v>18</v>
      </c>
      <c r="BV25" s="116">
        <v>26</v>
      </c>
      <c r="BW25" s="59">
        <v>5</v>
      </c>
      <c r="CG25" s="54" t="s">
        <v>281</v>
      </c>
      <c r="CH25" s="116">
        <v>83</v>
      </c>
      <c r="CI25" s="59">
        <v>3</v>
      </c>
    </row>
    <row r="26" spans="3:87" ht="14.1" customHeight="1" thickBot="1">
      <c r="C26" s="55" t="s">
        <v>20</v>
      </c>
      <c r="D26" s="116">
        <v>261</v>
      </c>
      <c r="E26" s="116">
        <v>15</v>
      </c>
      <c r="G26" s="54" t="s">
        <v>33</v>
      </c>
      <c r="H26" s="116">
        <v>136315</v>
      </c>
      <c r="I26" s="59">
        <v>38</v>
      </c>
      <c r="K26" s="64"/>
      <c r="L26" s="64"/>
      <c r="M26" s="64"/>
      <c r="O26" s="54" t="s">
        <v>35</v>
      </c>
      <c r="P26" s="59" t="s">
        <v>200</v>
      </c>
      <c r="R26" s="54" t="s">
        <v>18</v>
      </c>
      <c r="S26" s="59">
        <v>16082</v>
      </c>
      <c r="T26" s="59">
        <v>1</v>
      </c>
      <c r="V26" s="91"/>
      <c r="W26" s="93"/>
      <c r="X26" s="83" t="s">
        <v>100</v>
      </c>
      <c r="Y26" s="83" t="s">
        <v>28</v>
      </c>
      <c r="Z26" s="66">
        <v>675</v>
      </c>
      <c r="AB26" s="54" t="s">
        <v>74</v>
      </c>
      <c r="AC26" s="116">
        <v>647</v>
      </c>
      <c r="AD26" s="59">
        <v>2</v>
      </c>
      <c r="AF26" s="54" t="s">
        <v>413</v>
      </c>
      <c r="AG26" s="116">
        <v>104</v>
      </c>
      <c r="AH26" s="59">
        <v>1</v>
      </c>
      <c r="AJ26" s="54"/>
      <c r="AK26" s="59"/>
      <c r="AL26" s="59"/>
      <c r="AM26" s="59"/>
      <c r="AO26" s="54" t="s">
        <v>74</v>
      </c>
      <c r="AP26" s="116">
        <v>1179</v>
      </c>
      <c r="AQ26" s="59">
        <v>1</v>
      </c>
      <c r="AR26" s="63"/>
      <c r="AS26" s="54" t="s">
        <v>258</v>
      </c>
      <c r="AT26" s="116">
        <v>18006</v>
      </c>
      <c r="AU26" s="59">
        <v>21</v>
      </c>
      <c r="AW26" s="54" t="s">
        <v>151</v>
      </c>
      <c r="AX26" s="116">
        <v>122</v>
      </c>
      <c r="AY26" s="59">
        <v>13</v>
      </c>
      <c r="BA26" s="54" t="s">
        <v>28</v>
      </c>
      <c r="BB26" s="116">
        <v>15</v>
      </c>
      <c r="BC26" s="59">
        <v>7</v>
      </c>
      <c r="BE26" s="54" t="s">
        <v>270</v>
      </c>
      <c r="BF26" s="116">
        <v>63</v>
      </c>
      <c r="BG26" s="59">
        <v>3</v>
      </c>
      <c r="BI26" s="54" t="s">
        <v>270</v>
      </c>
      <c r="BJ26" s="59">
        <v>1</v>
      </c>
      <c r="BK26" s="59">
        <v>1</v>
      </c>
      <c r="BM26" s="54" t="s">
        <v>258</v>
      </c>
      <c r="BN26" s="116">
        <v>1067</v>
      </c>
      <c r="BO26" s="59">
        <v>17</v>
      </c>
      <c r="BQ26" s="54" t="s">
        <v>33</v>
      </c>
      <c r="BR26" s="116">
        <v>5</v>
      </c>
      <c r="BS26" s="59">
        <v>1</v>
      </c>
      <c r="BU26" s="54" t="s">
        <v>29</v>
      </c>
      <c r="BV26" s="116">
        <v>112</v>
      </c>
      <c r="BW26" s="59">
        <v>3</v>
      </c>
      <c r="CG26" s="54" t="s">
        <v>253</v>
      </c>
      <c r="CH26" s="116">
        <v>39</v>
      </c>
      <c r="CI26" s="59">
        <v>1</v>
      </c>
    </row>
    <row r="27" spans="3:87" ht="14.1" customHeight="1" thickBot="1">
      <c r="C27" s="54" t="s">
        <v>9</v>
      </c>
      <c r="D27" s="116">
        <v>65</v>
      </c>
      <c r="E27" s="116">
        <v>11</v>
      </c>
      <c r="G27" s="54" t="s">
        <v>36</v>
      </c>
      <c r="H27" s="116">
        <v>539</v>
      </c>
      <c r="I27" s="59">
        <v>1</v>
      </c>
      <c r="O27" s="54" t="s">
        <v>36</v>
      </c>
      <c r="P27" s="59" t="s">
        <v>200</v>
      </c>
      <c r="R27" s="54" t="s">
        <v>29</v>
      </c>
      <c r="S27" s="59">
        <v>3505</v>
      </c>
      <c r="T27" s="59">
        <v>1</v>
      </c>
      <c r="V27" s="92"/>
      <c r="W27" s="95"/>
      <c r="X27" s="84" t="s">
        <v>35</v>
      </c>
      <c r="Y27" s="84" t="s">
        <v>28</v>
      </c>
      <c r="Z27" s="69">
        <v>81</v>
      </c>
      <c r="AB27" s="54" t="s">
        <v>66</v>
      </c>
      <c r="AC27" s="116">
        <v>477</v>
      </c>
      <c r="AD27" s="59">
        <v>2</v>
      </c>
      <c r="AF27" s="54" t="s">
        <v>414</v>
      </c>
      <c r="AG27" s="116">
        <v>144274</v>
      </c>
      <c r="AH27" s="59">
        <v>50</v>
      </c>
      <c r="AJ27" s="54"/>
      <c r="AK27" s="59"/>
      <c r="AL27" s="59"/>
      <c r="AM27" s="59"/>
      <c r="AO27" s="54" t="s">
        <v>66</v>
      </c>
      <c r="AP27" s="116">
        <v>3447</v>
      </c>
      <c r="AQ27" s="59">
        <v>1</v>
      </c>
      <c r="AR27" s="63"/>
      <c r="AS27" s="54" t="s">
        <v>259</v>
      </c>
      <c r="AT27" s="116">
        <v>6020</v>
      </c>
      <c r="AU27" s="59">
        <v>3</v>
      </c>
      <c r="AW27" s="54" t="s">
        <v>22</v>
      </c>
      <c r="AX27" s="116">
        <v>118</v>
      </c>
      <c r="AY27" s="59">
        <v>13</v>
      </c>
      <c r="BA27" s="54" t="s">
        <v>12</v>
      </c>
      <c r="BB27" s="116">
        <v>133</v>
      </c>
      <c r="BC27" s="59">
        <v>21</v>
      </c>
      <c r="BE27" s="54" t="s">
        <v>258</v>
      </c>
      <c r="BF27" s="116">
        <v>430</v>
      </c>
      <c r="BG27" s="59">
        <v>58</v>
      </c>
      <c r="BI27" s="54" t="s">
        <v>336</v>
      </c>
      <c r="BJ27" s="59">
        <v>2</v>
      </c>
      <c r="BK27" s="59">
        <v>1</v>
      </c>
      <c r="BM27" s="54" t="s">
        <v>259</v>
      </c>
      <c r="BN27" s="116">
        <v>19</v>
      </c>
      <c r="BO27" s="59">
        <v>4</v>
      </c>
      <c r="BQ27" s="54" t="s">
        <v>36</v>
      </c>
      <c r="BR27" s="116">
        <v>27</v>
      </c>
      <c r="BS27" s="59">
        <v>3</v>
      </c>
      <c r="BU27" s="54" t="s">
        <v>10</v>
      </c>
      <c r="BV27" s="116">
        <v>50</v>
      </c>
      <c r="BW27" s="59">
        <v>5</v>
      </c>
      <c r="CG27" s="54" t="s">
        <v>380</v>
      </c>
      <c r="CH27" s="116">
        <v>10</v>
      </c>
      <c r="CI27" s="59">
        <v>3</v>
      </c>
    </row>
    <row r="28" spans="3:87" ht="14.1" customHeight="1" thickBot="1">
      <c r="C28" s="55" t="s">
        <v>47</v>
      </c>
      <c r="D28" s="116">
        <v>13</v>
      </c>
      <c r="E28" s="116">
        <v>2</v>
      </c>
      <c r="G28" s="54" t="s">
        <v>28</v>
      </c>
      <c r="H28" s="116">
        <v>57788</v>
      </c>
      <c r="I28" s="59">
        <v>39</v>
      </c>
      <c r="O28" s="54" t="s">
        <v>8</v>
      </c>
      <c r="P28" s="59" t="s">
        <v>200</v>
      </c>
      <c r="R28" s="54" t="s">
        <v>8</v>
      </c>
      <c r="S28" s="59">
        <v>9081</v>
      </c>
      <c r="T28" s="59">
        <v>3</v>
      </c>
      <c r="V28" s="73" t="s">
        <v>17</v>
      </c>
      <c r="W28" s="94">
        <v>640</v>
      </c>
      <c r="X28" s="85" t="s">
        <v>17</v>
      </c>
      <c r="Y28" s="85" t="s">
        <v>100</v>
      </c>
      <c r="Z28" s="116">
        <v>194</v>
      </c>
      <c r="AB28" s="54" t="s">
        <v>33</v>
      </c>
      <c r="AC28" s="116">
        <v>45725</v>
      </c>
      <c r="AD28" s="59">
        <v>15</v>
      </c>
      <c r="AF28" s="54" t="s">
        <v>415</v>
      </c>
      <c r="AG28" s="116">
        <v>1517</v>
      </c>
      <c r="AH28" s="59">
        <v>2</v>
      </c>
      <c r="AJ28" s="54"/>
      <c r="AK28" s="59"/>
      <c r="AL28" s="59"/>
      <c r="AM28" s="59"/>
      <c r="AO28" s="54" t="s">
        <v>33</v>
      </c>
      <c r="AP28" s="116">
        <v>167992</v>
      </c>
      <c r="AQ28" s="59">
        <v>16</v>
      </c>
      <c r="AR28" s="63"/>
      <c r="AS28" s="54" t="s">
        <v>260</v>
      </c>
      <c r="AT28" s="116">
        <v>20044</v>
      </c>
      <c r="AU28" s="59">
        <v>7</v>
      </c>
      <c r="AW28" s="54" t="s">
        <v>106</v>
      </c>
      <c r="AX28" s="116">
        <v>96</v>
      </c>
      <c r="AY28" s="59">
        <v>5</v>
      </c>
      <c r="BA28" s="54" t="s">
        <v>42</v>
      </c>
      <c r="BB28" s="116">
        <v>16</v>
      </c>
      <c r="BC28" s="59">
        <v>2</v>
      </c>
      <c r="BE28" s="54" t="s">
        <v>259</v>
      </c>
      <c r="BF28" s="116">
        <v>241</v>
      </c>
      <c r="BG28" s="59">
        <v>9</v>
      </c>
      <c r="BI28" s="54" t="s">
        <v>258</v>
      </c>
      <c r="BJ28" s="59">
        <v>173</v>
      </c>
      <c r="BK28" s="59">
        <v>31</v>
      </c>
      <c r="BM28" s="54" t="s">
        <v>310</v>
      </c>
      <c r="BN28" s="116">
        <v>13</v>
      </c>
      <c r="BO28" s="59">
        <v>1</v>
      </c>
      <c r="BQ28" s="54" t="s">
        <v>28</v>
      </c>
      <c r="BR28" s="116">
        <v>21</v>
      </c>
      <c r="BS28" s="59">
        <v>6</v>
      </c>
      <c r="BU28" s="54" t="s">
        <v>87</v>
      </c>
      <c r="BV28" s="116">
        <v>5</v>
      </c>
      <c r="BW28" s="59">
        <v>1</v>
      </c>
      <c r="CG28" s="54" t="s">
        <v>339</v>
      </c>
      <c r="CH28" s="116">
        <v>9</v>
      </c>
      <c r="CI28" s="59">
        <v>3</v>
      </c>
    </row>
    <row r="29" spans="3:87" ht="14.1" customHeight="1" thickBot="1">
      <c r="C29" s="55" t="s">
        <v>21</v>
      </c>
      <c r="D29" s="116">
        <v>125</v>
      </c>
      <c r="E29" s="116">
        <v>21</v>
      </c>
      <c r="G29" s="54" t="s">
        <v>223</v>
      </c>
      <c r="H29" s="116">
        <v>572</v>
      </c>
      <c r="I29" s="59">
        <v>1</v>
      </c>
      <c r="O29" s="54" t="s">
        <v>10</v>
      </c>
      <c r="P29" s="59" t="s">
        <v>200</v>
      </c>
      <c r="V29" s="67"/>
      <c r="W29" s="93"/>
      <c r="X29" s="83" t="s">
        <v>17</v>
      </c>
      <c r="Y29" s="83" t="s">
        <v>35</v>
      </c>
      <c r="Z29" s="116">
        <v>5</v>
      </c>
      <c r="AB29" s="54" t="s">
        <v>11</v>
      </c>
      <c r="AC29" s="116">
        <v>306</v>
      </c>
      <c r="AD29" s="59">
        <v>1</v>
      </c>
      <c r="AF29" s="54" t="s">
        <v>416</v>
      </c>
      <c r="AG29" s="116">
        <v>9757</v>
      </c>
      <c r="AH29" s="59">
        <v>2</v>
      </c>
      <c r="AJ29" s="54"/>
      <c r="AK29" s="59"/>
      <c r="AL29" s="59"/>
      <c r="AM29" s="59"/>
      <c r="AO29" s="54" t="s">
        <v>11</v>
      </c>
      <c r="AP29" s="116">
        <v>1084</v>
      </c>
      <c r="AQ29" s="59">
        <v>3</v>
      </c>
      <c r="AR29" s="63"/>
      <c r="AS29" s="54" t="s">
        <v>261</v>
      </c>
      <c r="AT29" s="116">
        <v>6383</v>
      </c>
      <c r="AU29" s="59">
        <v>8</v>
      </c>
      <c r="AW29" s="54" t="s">
        <v>10</v>
      </c>
      <c r="AX29" s="116">
        <v>75</v>
      </c>
      <c r="AY29" s="59">
        <v>7</v>
      </c>
      <c r="BA29" s="54" t="s">
        <v>64</v>
      </c>
      <c r="BB29" s="116">
        <v>47</v>
      </c>
      <c r="BC29" s="59">
        <v>10</v>
      </c>
      <c r="BE29" s="54" t="s">
        <v>310</v>
      </c>
      <c r="BF29" s="116">
        <v>18</v>
      </c>
      <c r="BG29" s="59">
        <v>4</v>
      </c>
      <c r="BI29" s="55" t="s">
        <v>259</v>
      </c>
      <c r="BJ29" s="60">
        <v>103</v>
      </c>
      <c r="BK29" s="60">
        <v>9</v>
      </c>
      <c r="BM29" s="55" t="s">
        <v>262</v>
      </c>
      <c r="BN29" s="116">
        <v>98</v>
      </c>
      <c r="BO29" s="60">
        <v>7</v>
      </c>
      <c r="BQ29" s="55" t="s">
        <v>28</v>
      </c>
      <c r="BR29" s="116">
        <v>8</v>
      </c>
      <c r="BS29" s="60">
        <v>2</v>
      </c>
      <c r="BU29" s="54" t="s">
        <v>337</v>
      </c>
      <c r="BV29" s="116">
        <v>17</v>
      </c>
      <c r="BW29" s="59">
        <v>1</v>
      </c>
      <c r="CG29" s="54" t="s">
        <v>254</v>
      </c>
      <c r="CH29" s="116">
        <v>23</v>
      </c>
      <c r="CI29" s="59">
        <v>2</v>
      </c>
    </row>
    <row r="30" spans="3:87" ht="14.1" customHeight="1" thickBot="1">
      <c r="C30" s="54" t="s">
        <v>67</v>
      </c>
      <c r="D30" s="116">
        <v>3</v>
      </c>
      <c r="E30" s="116">
        <v>3</v>
      </c>
      <c r="G30" s="54" t="s">
        <v>12</v>
      </c>
      <c r="H30" s="116">
        <v>45655</v>
      </c>
      <c r="I30" s="59">
        <v>12</v>
      </c>
      <c r="O30" s="54" t="s">
        <v>29</v>
      </c>
      <c r="P30" s="59" t="s">
        <v>200</v>
      </c>
      <c r="V30" s="67"/>
      <c r="W30" s="93"/>
      <c r="X30" s="83" t="s">
        <v>28</v>
      </c>
      <c r="Y30" s="83" t="s">
        <v>17</v>
      </c>
      <c r="Z30" s="116">
        <v>1</v>
      </c>
      <c r="AB30" s="54" t="s">
        <v>52</v>
      </c>
      <c r="AC30" s="116">
        <v>14343</v>
      </c>
      <c r="AD30" s="59">
        <v>4</v>
      </c>
      <c r="AF30" s="54" t="s">
        <v>417</v>
      </c>
      <c r="AG30" s="116">
        <v>29603</v>
      </c>
      <c r="AH30" s="59">
        <v>8</v>
      </c>
      <c r="AJ30" s="54"/>
      <c r="AK30" s="59"/>
      <c r="AL30" s="59"/>
      <c r="AM30" s="59"/>
      <c r="AO30" s="54" t="s">
        <v>52</v>
      </c>
      <c r="AP30" s="116">
        <v>726</v>
      </c>
      <c r="AQ30" s="59">
        <v>1</v>
      </c>
      <c r="AR30" s="63"/>
      <c r="AS30" s="54" t="s">
        <v>262</v>
      </c>
      <c r="AT30" s="116">
        <v>13684</v>
      </c>
      <c r="AU30" s="59">
        <v>8</v>
      </c>
      <c r="AW30" s="54" t="s">
        <v>20</v>
      </c>
      <c r="AX30" s="116">
        <v>48</v>
      </c>
      <c r="AY30" s="59">
        <v>3</v>
      </c>
      <c r="BA30" s="54" t="s">
        <v>18</v>
      </c>
      <c r="BB30" s="116">
        <v>63</v>
      </c>
      <c r="BC30" s="59">
        <v>12</v>
      </c>
      <c r="BE30" s="54" t="s">
        <v>261</v>
      </c>
      <c r="BF30" s="116">
        <v>30</v>
      </c>
      <c r="BG30" s="59">
        <v>4</v>
      </c>
      <c r="BI30" s="54" t="s">
        <v>310</v>
      </c>
      <c r="BJ30" s="59">
        <v>12</v>
      </c>
      <c r="BK30" s="59">
        <v>1</v>
      </c>
      <c r="BM30" s="54" t="s">
        <v>273</v>
      </c>
      <c r="BN30" s="116">
        <v>110</v>
      </c>
      <c r="BO30" s="59">
        <v>19</v>
      </c>
      <c r="BQ30" s="54" t="s">
        <v>12</v>
      </c>
      <c r="BR30" s="116">
        <v>61</v>
      </c>
      <c r="BS30" s="59">
        <v>2</v>
      </c>
      <c r="CG30" s="54" t="s">
        <v>255</v>
      </c>
      <c r="CH30" s="116">
        <v>1</v>
      </c>
      <c r="CI30" s="59">
        <v>1</v>
      </c>
    </row>
    <row r="31" spans="3:87" ht="14.1" customHeight="1" thickBot="1">
      <c r="C31" s="54" t="s">
        <v>51</v>
      </c>
      <c r="D31" s="116">
        <v>39</v>
      </c>
      <c r="E31" s="116">
        <v>4</v>
      </c>
      <c r="G31" s="54" t="s">
        <v>48</v>
      </c>
      <c r="H31" s="116">
        <v>1734</v>
      </c>
      <c r="I31" s="59">
        <v>1</v>
      </c>
      <c r="O31" s="54" t="s">
        <v>122</v>
      </c>
      <c r="P31" s="59" t="s">
        <v>200</v>
      </c>
      <c r="V31" s="67"/>
      <c r="W31" s="93"/>
      <c r="X31" s="83" t="s">
        <v>100</v>
      </c>
      <c r="Y31" s="83" t="s">
        <v>17</v>
      </c>
      <c r="Z31" s="116">
        <v>383</v>
      </c>
      <c r="AB31" s="54" t="s">
        <v>89</v>
      </c>
      <c r="AC31" s="116">
        <v>593</v>
      </c>
      <c r="AD31" s="59">
        <v>1</v>
      </c>
      <c r="AF31" s="54" t="s">
        <v>418</v>
      </c>
      <c r="AG31" s="116">
        <v>108967</v>
      </c>
      <c r="AH31" s="59">
        <v>69</v>
      </c>
      <c r="AJ31" s="54"/>
      <c r="AK31" s="59"/>
      <c r="AL31" s="59"/>
      <c r="AM31" s="59"/>
      <c r="AO31" s="54" t="s">
        <v>89</v>
      </c>
      <c r="AP31" s="116">
        <v>238</v>
      </c>
      <c r="AQ31" s="59">
        <v>1</v>
      </c>
      <c r="AR31" s="63"/>
      <c r="AS31" s="54" t="s">
        <v>263</v>
      </c>
      <c r="AT31" s="116">
        <v>2473</v>
      </c>
      <c r="AU31" s="59">
        <v>8</v>
      </c>
      <c r="AW31" s="54" t="s">
        <v>42</v>
      </c>
      <c r="AX31" s="116">
        <v>40</v>
      </c>
      <c r="AY31" s="59">
        <v>6</v>
      </c>
      <c r="BA31" s="54" t="s">
        <v>29</v>
      </c>
      <c r="BB31" s="116">
        <v>15</v>
      </c>
      <c r="BC31" s="59">
        <v>3</v>
      </c>
      <c r="BE31" s="54" t="s">
        <v>262</v>
      </c>
      <c r="BF31" s="116">
        <v>350</v>
      </c>
      <c r="BG31" s="59">
        <v>9</v>
      </c>
      <c r="BI31" s="54" t="s">
        <v>262</v>
      </c>
      <c r="BJ31" s="59">
        <v>319</v>
      </c>
      <c r="BK31" s="59">
        <v>38</v>
      </c>
      <c r="BM31" s="54" t="s">
        <v>316</v>
      </c>
      <c r="BN31" s="116">
        <v>8</v>
      </c>
      <c r="BO31" s="59">
        <v>1</v>
      </c>
      <c r="BQ31" s="54" t="s">
        <v>79</v>
      </c>
      <c r="BR31" s="116">
        <v>8</v>
      </c>
      <c r="BS31" s="59">
        <v>3</v>
      </c>
      <c r="CG31" s="54" t="s">
        <v>382</v>
      </c>
      <c r="CH31" s="116">
        <v>13</v>
      </c>
      <c r="CI31" s="59">
        <v>2</v>
      </c>
    </row>
    <row r="32" spans="3:87" ht="14.1" customHeight="1" thickBot="1">
      <c r="C32" s="54" t="s">
        <v>74</v>
      </c>
      <c r="D32" s="116">
        <v>28</v>
      </c>
      <c r="E32" s="116">
        <v>3</v>
      </c>
      <c r="G32" s="54" t="s">
        <v>42</v>
      </c>
      <c r="H32" s="116">
        <v>8307</v>
      </c>
      <c r="I32" s="59">
        <v>2</v>
      </c>
      <c r="O32" s="54" t="s">
        <v>291</v>
      </c>
      <c r="P32" s="59" t="s">
        <v>200</v>
      </c>
      <c r="V32" s="75"/>
      <c r="W32" s="95"/>
      <c r="X32" s="84" t="s">
        <v>35</v>
      </c>
      <c r="Y32" s="84" t="s">
        <v>17</v>
      </c>
      <c r="Z32" s="116">
        <v>57</v>
      </c>
      <c r="AB32" s="54" t="s">
        <v>36</v>
      </c>
      <c r="AC32" s="116">
        <v>14664</v>
      </c>
      <c r="AD32" s="59">
        <v>4</v>
      </c>
      <c r="AF32" s="54" t="s">
        <v>419</v>
      </c>
      <c r="AG32" s="116">
        <v>22500</v>
      </c>
      <c r="AH32" s="59">
        <v>1</v>
      </c>
      <c r="AJ32" s="54"/>
      <c r="AK32" s="59"/>
      <c r="AL32" s="59"/>
      <c r="AM32" s="59"/>
      <c r="AO32" s="54" t="s">
        <v>36</v>
      </c>
      <c r="AP32" s="116">
        <v>66567</v>
      </c>
      <c r="AQ32" s="59">
        <v>7</v>
      </c>
      <c r="AR32" s="63"/>
      <c r="AS32" s="54" t="s">
        <v>264</v>
      </c>
      <c r="AT32" s="116">
        <v>329</v>
      </c>
      <c r="AU32" s="59">
        <v>1</v>
      </c>
      <c r="AW32" s="54" t="s">
        <v>48</v>
      </c>
      <c r="AX32" s="116">
        <v>25</v>
      </c>
      <c r="AY32" s="59">
        <v>4</v>
      </c>
      <c r="BA32" s="54" t="s">
        <v>10</v>
      </c>
      <c r="BB32" s="116">
        <v>12</v>
      </c>
      <c r="BC32" s="59">
        <v>3</v>
      </c>
      <c r="BE32" s="54" t="s">
        <v>273</v>
      </c>
      <c r="BF32" s="116">
        <v>7</v>
      </c>
      <c r="BG32" s="59">
        <v>4</v>
      </c>
      <c r="BI32" s="54" t="s">
        <v>273</v>
      </c>
      <c r="BJ32" s="59">
        <v>169</v>
      </c>
      <c r="BK32" s="59">
        <v>11</v>
      </c>
      <c r="BM32" s="54" t="s">
        <v>311</v>
      </c>
      <c r="BN32" s="116">
        <v>9</v>
      </c>
      <c r="BO32" s="59">
        <v>1</v>
      </c>
      <c r="BQ32" s="54" t="s">
        <v>18</v>
      </c>
      <c r="BR32" s="116">
        <v>29</v>
      </c>
      <c r="BS32" s="59">
        <v>4</v>
      </c>
      <c r="CG32" s="54" t="s">
        <v>256</v>
      </c>
      <c r="CH32" s="116">
        <v>6682</v>
      </c>
      <c r="CI32" s="59">
        <v>166</v>
      </c>
    </row>
    <row r="33" spans="3:87" ht="14.1" customHeight="1" thickBot="1">
      <c r="C33" s="54" t="s">
        <v>75</v>
      </c>
      <c r="D33" s="116">
        <v>18</v>
      </c>
      <c r="E33" s="116">
        <v>4</v>
      </c>
      <c r="G33" s="54" t="s">
        <v>79</v>
      </c>
      <c r="H33" s="116">
        <v>2448</v>
      </c>
      <c r="I33" s="59">
        <v>2</v>
      </c>
      <c r="O33" s="54" t="s">
        <v>42</v>
      </c>
      <c r="P33" s="59" t="s">
        <v>200</v>
      </c>
      <c r="V33" s="73" t="s">
        <v>12</v>
      </c>
      <c r="W33" s="74">
        <f>SUM(Z33:Z38)</f>
        <v>316</v>
      </c>
      <c r="X33" s="85" t="s">
        <v>100</v>
      </c>
      <c r="Y33" s="85" t="s">
        <v>12</v>
      </c>
      <c r="Z33" s="116">
        <v>191</v>
      </c>
      <c r="AB33" s="54" t="s">
        <v>28</v>
      </c>
      <c r="AC33" s="116">
        <v>105511</v>
      </c>
      <c r="AD33" s="59">
        <v>25</v>
      </c>
      <c r="AF33" s="54" t="s">
        <v>420</v>
      </c>
      <c r="AG33" s="116">
        <v>51894</v>
      </c>
      <c r="AH33" s="59">
        <v>13</v>
      </c>
      <c r="AJ33" s="54"/>
      <c r="AK33" s="59"/>
      <c r="AL33" s="59"/>
      <c r="AM33" s="59"/>
      <c r="AO33" s="54" t="s">
        <v>28</v>
      </c>
      <c r="AP33" s="116">
        <v>373336</v>
      </c>
      <c r="AQ33" s="59">
        <v>135</v>
      </c>
      <c r="AR33" s="63"/>
      <c r="AS33" s="54" t="s">
        <v>265</v>
      </c>
      <c r="AT33" s="116">
        <v>117</v>
      </c>
      <c r="AU33" s="59">
        <v>1</v>
      </c>
      <c r="AW33" s="54" t="s">
        <v>19</v>
      </c>
      <c r="AX33" s="116">
        <v>19</v>
      </c>
      <c r="AY33" s="59">
        <v>1</v>
      </c>
      <c r="BA33" s="54" t="s">
        <v>19</v>
      </c>
      <c r="BB33" s="116">
        <v>6</v>
      </c>
      <c r="BC33" s="59">
        <v>1</v>
      </c>
      <c r="BE33" s="54" t="s">
        <v>311</v>
      </c>
      <c r="BF33" s="116">
        <v>38</v>
      </c>
      <c r="BG33" s="59">
        <v>1</v>
      </c>
      <c r="BI33" s="54" t="s">
        <v>337</v>
      </c>
      <c r="BJ33" s="59">
        <v>7</v>
      </c>
      <c r="BK33" s="59">
        <v>1</v>
      </c>
      <c r="BM33" s="54" t="s">
        <v>329</v>
      </c>
      <c r="BN33" s="116">
        <v>1</v>
      </c>
      <c r="BO33" s="59">
        <v>1</v>
      </c>
      <c r="BQ33" s="54" t="s">
        <v>29</v>
      </c>
      <c r="BR33" s="116">
        <v>628</v>
      </c>
      <c r="BS33" s="59">
        <v>26</v>
      </c>
      <c r="CG33" s="54" t="s">
        <v>388</v>
      </c>
      <c r="CH33" s="116">
        <v>31</v>
      </c>
      <c r="CI33" s="59">
        <v>4</v>
      </c>
    </row>
    <row r="34" spans="3:87" ht="14.1" customHeight="1" thickBot="1">
      <c r="C34" s="54" t="s">
        <v>66</v>
      </c>
      <c r="D34" s="116">
        <v>148</v>
      </c>
      <c r="E34" s="116">
        <v>22</v>
      </c>
      <c r="G34" s="54" t="s">
        <v>18</v>
      </c>
      <c r="H34" s="116">
        <v>13315</v>
      </c>
      <c r="I34" s="59">
        <v>15</v>
      </c>
      <c r="O34" s="54" t="s">
        <v>13</v>
      </c>
      <c r="P34" s="59" t="s">
        <v>200</v>
      </c>
      <c r="V34" s="67"/>
      <c r="W34" s="68"/>
      <c r="X34" s="83" t="s">
        <v>35</v>
      </c>
      <c r="Y34" s="83" t="s">
        <v>12</v>
      </c>
      <c r="Z34" s="116">
        <v>24</v>
      </c>
      <c r="AB34" s="54" t="s">
        <v>91</v>
      </c>
      <c r="AC34" s="116">
        <v>1950</v>
      </c>
      <c r="AD34" s="59">
        <v>2</v>
      </c>
      <c r="AF34" s="54" t="s">
        <v>421</v>
      </c>
      <c r="AG34" s="116">
        <v>768</v>
      </c>
      <c r="AH34" s="59">
        <v>1</v>
      </c>
      <c r="AO34" s="54" t="s">
        <v>12</v>
      </c>
      <c r="AP34" s="116">
        <v>87314</v>
      </c>
      <c r="AQ34" s="59">
        <v>65</v>
      </c>
      <c r="AR34" s="63"/>
      <c r="AS34" s="54" t="s">
        <v>266</v>
      </c>
      <c r="AT34" s="116">
        <v>455</v>
      </c>
      <c r="AU34" s="59">
        <v>3</v>
      </c>
      <c r="AW34" s="54" t="s">
        <v>52</v>
      </c>
      <c r="AX34" s="116">
        <v>19</v>
      </c>
      <c r="AY34" s="59">
        <v>3</v>
      </c>
      <c r="BA34" s="54" t="s">
        <v>304</v>
      </c>
      <c r="BB34" s="116">
        <v>6</v>
      </c>
      <c r="BC34" s="59">
        <v>1</v>
      </c>
      <c r="BE34" s="54" t="s">
        <v>265</v>
      </c>
      <c r="BF34" s="116">
        <v>4</v>
      </c>
      <c r="BG34" s="59">
        <v>1</v>
      </c>
      <c r="BM34" s="65"/>
      <c r="BN34" s="66"/>
      <c r="BO34" s="66"/>
      <c r="BQ34" s="54" t="s">
        <v>8</v>
      </c>
      <c r="BR34" s="116">
        <v>30</v>
      </c>
      <c r="BS34" s="59">
        <v>6</v>
      </c>
      <c r="CG34" s="54" t="s">
        <v>266</v>
      </c>
      <c r="CH34" s="116">
        <v>2</v>
      </c>
      <c r="CI34" s="59">
        <v>1</v>
      </c>
    </row>
    <row r="35" spans="3:87" ht="14.1" customHeight="1" thickBot="1">
      <c r="C35" s="54" t="s">
        <v>33</v>
      </c>
      <c r="D35" s="116">
        <v>5416</v>
      </c>
      <c r="E35" s="116">
        <v>525</v>
      </c>
      <c r="G35" s="54" t="s">
        <v>29</v>
      </c>
      <c r="H35" s="116">
        <v>65759</v>
      </c>
      <c r="I35" s="59">
        <v>15</v>
      </c>
      <c r="O35" s="54" t="s">
        <v>292</v>
      </c>
      <c r="P35" s="59" t="s">
        <v>200</v>
      </c>
      <c r="V35" s="67"/>
      <c r="W35" s="68"/>
      <c r="X35" s="83" t="s">
        <v>12</v>
      </c>
      <c r="Y35" s="83" t="s">
        <v>100</v>
      </c>
      <c r="Z35" s="116">
        <v>96</v>
      </c>
      <c r="AB35" s="54" t="s">
        <v>12</v>
      </c>
      <c r="AC35" s="116">
        <v>366309</v>
      </c>
      <c r="AD35" s="59">
        <v>43</v>
      </c>
      <c r="AF35" s="54" t="s">
        <v>422</v>
      </c>
      <c r="AG35" s="116">
        <v>2771</v>
      </c>
      <c r="AH35" s="59">
        <v>2</v>
      </c>
      <c r="AO35" s="54" t="s">
        <v>55</v>
      </c>
      <c r="AP35" s="116">
        <v>5693</v>
      </c>
      <c r="AQ35" s="59">
        <v>1</v>
      </c>
      <c r="AR35" s="63"/>
      <c r="AS35" s="54" t="s">
        <v>267</v>
      </c>
      <c r="AT35" s="116">
        <v>172</v>
      </c>
      <c r="AU35" s="59">
        <v>1</v>
      </c>
      <c r="AW35" s="54" t="s">
        <v>35</v>
      </c>
      <c r="AX35" s="116">
        <v>18</v>
      </c>
      <c r="AY35" s="59">
        <v>3</v>
      </c>
      <c r="BB35" s="17"/>
      <c r="BC35" s="17"/>
      <c r="BE35" s="54" t="s">
        <v>312</v>
      </c>
      <c r="BF35" s="116">
        <v>1</v>
      </c>
      <c r="BG35" s="59">
        <v>1</v>
      </c>
      <c r="BM35" s="65"/>
      <c r="BN35" s="66"/>
      <c r="BO35" s="66"/>
      <c r="BQ35" s="54" t="s">
        <v>10</v>
      </c>
      <c r="BR35" s="116">
        <v>39</v>
      </c>
      <c r="BS35" s="59">
        <v>1</v>
      </c>
      <c r="CG35" s="54" t="s">
        <v>270</v>
      </c>
      <c r="CH35" s="116">
        <v>5</v>
      </c>
      <c r="CI35" s="59">
        <v>2</v>
      </c>
    </row>
    <row r="36" spans="3:87" ht="14.1" customHeight="1" thickBot="1">
      <c r="C36" s="54" t="s">
        <v>122</v>
      </c>
      <c r="D36" s="116">
        <v>57</v>
      </c>
      <c r="E36" s="116">
        <v>2</v>
      </c>
      <c r="G36" s="54" t="s">
        <v>8</v>
      </c>
      <c r="H36" s="116">
        <v>36495</v>
      </c>
      <c r="I36" s="59">
        <v>21</v>
      </c>
      <c r="O36" s="54" t="s">
        <v>186</v>
      </c>
      <c r="P36" s="59" t="s">
        <v>200</v>
      </c>
      <c r="V36" s="67"/>
      <c r="W36" s="68"/>
      <c r="X36" s="83" t="s">
        <v>12</v>
      </c>
      <c r="Y36" s="83" t="s">
        <v>35</v>
      </c>
      <c r="Z36" s="116">
        <v>3</v>
      </c>
      <c r="AB36" s="54" t="s">
        <v>48</v>
      </c>
      <c r="AC36" s="116">
        <v>11237</v>
      </c>
      <c r="AD36" s="59">
        <v>4</v>
      </c>
      <c r="AF36" s="54" t="s">
        <v>423</v>
      </c>
      <c r="AG36" s="116">
        <v>13758</v>
      </c>
      <c r="AH36" s="59">
        <v>9</v>
      </c>
      <c r="AO36" s="54" t="s">
        <v>64</v>
      </c>
      <c r="AP36" s="116">
        <v>23039</v>
      </c>
      <c r="AQ36" s="59">
        <v>9</v>
      </c>
      <c r="AR36" s="63"/>
      <c r="AS36" s="54" t="s">
        <v>268</v>
      </c>
      <c r="AT36" s="116">
        <v>10137</v>
      </c>
      <c r="AU36" s="59">
        <v>1</v>
      </c>
      <c r="AW36" s="54" t="s">
        <v>43</v>
      </c>
      <c r="AX36" s="116">
        <v>17</v>
      </c>
      <c r="AY36" s="59">
        <v>1</v>
      </c>
      <c r="BM36" s="65"/>
      <c r="BN36" s="66"/>
      <c r="BO36" s="66"/>
      <c r="CG36" s="54" t="s">
        <v>258</v>
      </c>
      <c r="CH36" s="116">
        <v>4112</v>
      </c>
      <c r="CI36" s="59">
        <v>158</v>
      </c>
    </row>
    <row r="37" spans="3:87" ht="14.1" customHeight="1" thickBot="1">
      <c r="C37" s="54" t="s">
        <v>11</v>
      </c>
      <c r="D37" s="116">
        <v>86</v>
      </c>
      <c r="E37" s="116">
        <v>5</v>
      </c>
      <c r="G37" s="54" t="s">
        <v>10</v>
      </c>
      <c r="H37" s="116">
        <v>1246</v>
      </c>
      <c r="I37" s="59">
        <v>1</v>
      </c>
      <c r="O37" s="54" t="s">
        <v>68</v>
      </c>
      <c r="P37" s="59" t="s">
        <v>200</v>
      </c>
      <c r="V37" s="67"/>
      <c r="W37" s="68"/>
      <c r="X37" s="83" t="s">
        <v>12</v>
      </c>
      <c r="Y37" s="83" t="s">
        <v>28</v>
      </c>
      <c r="Z37" s="116">
        <v>1</v>
      </c>
      <c r="AB37" s="54" t="s">
        <v>42</v>
      </c>
      <c r="AC37" s="116">
        <v>7582</v>
      </c>
      <c r="AD37" s="59">
        <v>4</v>
      </c>
      <c r="AF37" s="54" t="s">
        <v>424</v>
      </c>
      <c r="AG37" s="116">
        <v>35741</v>
      </c>
      <c r="AH37" s="61">
        <v>8</v>
      </c>
      <c r="AO37" s="54" t="s">
        <v>68</v>
      </c>
      <c r="AP37" s="116">
        <v>379</v>
      </c>
      <c r="AQ37" s="59">
        <v>1</v>
      </c>
      <c r="AR37" s="63"/>
      <c r="AS37" s="54" t="s">
        <v>269</v>
      </c>
      <c r="AT37" s="116">
        <v>1433</v>
      </c>
      <c r="AU37" s="59">
        <v>1</v>
      </c>
      <c r="AW37" s="54" t="s">
        <v>36</v>
      </c>
      <c r="AX37" s="116">
        <v>16</v>
      </c>
      <c r="AY37" s="59">
        <v>3</v>
      </c>
      <c r="BB37" s="17"/>
      <c r="BC37" s="17"/>
      <c r="CG37" s="54" t="s">
        <v>259</v>
      </c>
      <c r="CH37" s="116">
        <v>1457</v>
      </c>
      <c r="CI37" s="59">
        <v>33</v>
      </c>
    </row>
    <row r="38" spans="3:87" ht="14.1" customHeight="1" thickBot="1">
      <c r="C38" s="54" t="s">
        <v>52</v>
      </c>
      <c r="D38" s="116">
        <v>136</v>
      </c>
      <c r="E38" s="116">
        <v>10</v>
      </c>
      <c r="G38" s="54" t="s">
        <v>50</v>
      </c>
      <c r="H38" s="116">
        <v>823</v>
      </c>
      <c r="I38" s="59">
        <v>1</v>
      </c>
      <c r="N38" s="64"/>
      <c r="O38" s="54" t="s">
        <v>45</v>
      </c>
      <c r="P38" s="59" t="s">
        <v>200</v>
      </c>
      <c r="V38" s="75"/>
      <c r="W38" s="76"/>
      <c r="X38" s="84" t="s">
        <v>28</v>
      </c>
      <c r="Y38" s="84" t="s">
        <v>12</v>
      </c>
      <c r="Z38" s="116">
        <v>1</v>
      </c>
      <c r="AB38" s="54" t="s">
        <v>79</v>
      </c>
      <c r="AC38" s="116">
        <v>43780</v>
      </c>
      <c r="AD38" s="59">
        <v>35</v>
      </c>
      <c r="AF38" s="54" t="s">
        <v>425</v>
      </c>
      <c r="AG38" s="116">
        <v>86023</v>
      </c>
      <c r="AH38" s="61">
        <v>24</v>
      </c>
      <c r="AO38" s="54" t="s">
        <v>18</v>
      </c>
      <c r="AP38" s="116">
        <v>8899</v>
      </c>
      <c r="AQ38" s="59">
        <v>9</v>
      </c>
      <c r="AR38" s="63"/>
      <c r="AS38" s="54" t="s">
        <v>270</v>
      </c>
      <c r="AT38" s="116">
        <v>2120</v>
      </c>
      <c r="AU38" s="59">
        <v>2</v>
      </c>
      <c r="AW38" s="54" t="s">
        <v>67</v>
      </c>
      <c r="AX38" s="116">
        <v>12</v>
      </c>
      <c r="AY38" s="59">
        <v>2</v>
      </c>
      <c r="CG38" s="54" t="s">
        <v>313</v>
      </c>
      <c r="CH38" s="116">
        <v>8</v>
      </c>
      <c r="CI38" s="59">
        <v>1</v>
      </c>
    </row>
    <row r="39" spans="3:87" ht="14.1" customHeight="1" thickBot="1">
      <c r="C39" s="54" t="s">
        <v>111</v>
      </c>
      <c r="D39" s="116">
        <v>140</v>
      </c>
      <c r="E39" s="116">
        <v>9</v>
      </c>
      <c r="G39" s="54" t="s">
        <v>19</v>
      </c>
      <c r="H39" s="116">
        <v>112</v>
      </c>
      <c r="I39" s="59">
        <v>1</v>
      </c>
      <c r="O39" s="54" t="s">
        <v>151</v>
      </c>
      <c r="P39" s="59" t="s">
        <v>200</v>
      </c>
      <c r="V39" s="73" t="s">
        <v>64</v>
      </c>
      <c r="W39" s="94">
        <v>244</v>
      </c>
      <c r="X39" s="85" t="s">
        <v>100</v>
      </c>
      <c r="Y39" s="85" t="s">
        <v>64</v>
      </c>
      <c r="Z39" s="116">
        <v>157</v>
      </c>
      <c r="AB39" s="54" t="s">
        <v>68</v>
      </c>
      <c r="AC39" s="116">
        <v>1689</v>
      </c>
      <c r="AD39" s="59">
        <v>3</v>
      </c>
      <c r="AF39" s="54" t="s">
        <v>426</v>
      </c>
      <c r="AG39" s="116">
        <v>33670</v>
      </c>
      <c r="AH39" s="59">
        <v>15</v>
      </c>
      <c r="AO39" s="54" t="s">
        <v>29</v>
      </c>
      <c r="AP39" s="116">
        <v>52692</v>
      </c>
      <c r="AQ39" s="59">
        <v>26</v>
      </c>
      <c r="AR39" s="63" t="str">
        <f t="shared" ref="AR39:AR44" si="0">PROPER(AS39)</f>
        <v/>
      </c>
      <c r="AW39" s="54" t="s">
        <v>74</v>
      </c>
      <c r="AX39" s="116">
        <v>11</v>
      </c>
      <c r="AY39" s="59">
        <v>2</v>
      </c>
      <c r="CG39" s="54" t="s">
        <v>260</v>
      </c>
      <c r="CH39" s="116">
        <v>90</v>
      </c>
      <c r="CI39" s="59">
        <v>3</v>
      </c>
    </row>
    <row r="40" spans="3:87" ht="14.1" customHeight="1" thickBot="1">
      <c r="C40" s="54" t="s">
        <v>28</v>
      </c>
      <c r="D40" s="116">
        <v>6807</v>
      </c>
      <c r="E40" s="116">
        <v>1005</v>
      </c>
      <c r="G40" s="54" t="s">
        <v>30</v>
      </c>
      <c r="H40" s="116">
        <v>903</v>
      </c>
      <c r="I40" s="59">
        <v>1</v>
      </c>
      <c r="O40" s="54" t="s">
        <v>34</v>
      </c>
      <c r="P40" s="59" t="s">
        <v>200</v>
      </c>
      <c r="V40" s="67"/>
      <c r="W40" s="93"/>
      <c r="X40" s="83" t="s">
        <v>35</v>
      </c>
      <c r="Y40" s="83" t="s">
        <v>64</v>
      </c>
      <c r="Z40" s="116">
        <v>31</v>
      </c>
      <c r="AB40" s="54" t="s">
        <v>18</v>
      </c>
      <c r="AC40" s="116">
        <v>140419</v>
      </c>
      <c r="AD40" s="59">
        <v>27</v>
      </c>
      <c r="AF40" s="54" t="s">
        <v>427</v>
      </c>
      <c r="AG40" s="116">
        <v>1383</v>
      </c>
      <c r="AH40" s="59">
        <v>1</v>
      </c>
      <c r="AO40" s="54" t="s">
        <v>8</v>
      </c>
      <c r="AP40" s="116">
        <v>53133</v>
      </c>
      <c r="AQ40" s="59">
        <v>33</v>
      </c>
      <c r="AR40" s="63" t="str">
        <f t="shared" si="0"/>
        <v/>
      </c>
      <c r="AW40" s="54" t="s">
        <v>87</v>
      </c>
      <c r="AX40" s="116">
        <v>11</v>
      </c>
      <c r="AY40" s="59">
        <v>2</v>
      </c>
      <c r="CG40" s="54" t="s">
        <v>324</v>
      </c>
      <c r="CH40" s="116">
        <v>1043</v>
      </c>
      <c r="CI40" s="59">
        <v>29</v>
      </c>
    </row>
    <row r="41" spans="3:87" ht="14.1" customHeight="1" thickBot="1">
      <c r="C41" s="54" t="s">
        <v>91</v>
      </c>
      <c r="D41" s="116">
        <v>2</v>
      </c>
      <c r="E41" s="116">
        <v>1</v>
      </c>
      <c r="O41" s="54" t="s">
        <v>30</v>
      </c>
      <c r="P41" s="59" t="s">
        <v>200</v>
      </c>
      <c r="V41" s="67"/>
      <c r="W41" s="93"/>
      <c r="X41" s="83" t="s">
        <v>64</v>
      </c>
      <c r="Y41" s="83" t="s">
        <v>100</v>
      </c>
      <c r="Z41" s="116">
        <v>50</v>
      </c>
      <c r="AB41" s="54" t="s">
        <v>29</v>
      </c>
      <c r="AC41" s="116">
        <v>97141</v>
      </c>
      <c r="AD41" s="59">
        <v>27</v>
      </c>
      <c r="AF41" s="54" t="s">
        <v>428</v>
      </c>
      <c r="AG41" s="116">
        <v>473</v>
      </c>
      <c r="AH41" s="59">
        <v>1</v>
      </c>
      <c r="AO41" s="54" t="s">
        <v>10</v>
      </c>
      <c r="AP41" s="116">
        <v>8219</v>
      </c>
      <c r="AQ41" s="59">
        <v>14</v>
      </c>
      <c r="AR41" s="63" t="str">
        <f t="shared" si="0"/>
        <v/>
      </c>
      <c r="AW41" s="54" t="s">
        <v>64</v>
      </c>
      <c r="AX41" s="116">
        <v>11</v>
      </c>
      <c r="AY41" s="59">
        <v>1</v>
      </c>
      <c r="CG41" s="54" t="s">
        <v>261</v>
      </c>
      <c r="CH41" s="116">
        <v>44</v>
      </c>
      <c r="CI41" s="59">
        <v>6</v>
      </c>
    </row>
    <row r="42" spans="3:87" ht="14.1" customHeight="1" thickBot="1">
      <c r="C42" s="54" t="s">
        <v>12</v>
      </c>
      <c r="D42" s="116">
        <v>1300</v>
      </c>
      <c r="E42" s="116">
        <v>534</v>
      </c>
      <c r="O42" s="54" t="s">
        <v>87</v>
      </c>
      <c r="P42" s="59" t="s">
        <v>200</v>
      </c>
      <c r="V42" s="67"/>
      <c r="W42" s="93"/>
      <c r="X42" s="83" t="s">
        <v>64</v>
      </c>
      <c r="Y42" s="83" t="s">
        <v>35</v>
      </c>
      <c r="Z42" s="116">
        <v>5</v>
      </c>
      <c r="AB42" s="54" t="s">
        <v>8</v>
      </c>
      <c r="AC42" s="116">
        <v>159578</v>
      </c>
      <c r="AD42" s="59">
        <v>47</v>
      </c>
      <c r="AO42" s="54" t="s">
        <v>50</v>
      </c>
      <c r="AP42" s="116">
        <v>854</v>
      </c>
      <c r="AQ42" s="59">
        <v>1</v>
      </c>
      <c r="AR42" s="63" t="str">
        <f t="shared" si="0"/>
        <v/>
      </c>
      <c r="AW42" s="54" t="s">
        <v>30</v>
      </c>
      <c r="AX42" s="116">
        <v>9</v>
      </c>
      <c r="AY42" s="59">
        <v>2</v>
      </c>
      <c r="CG42" s="54" t="s">
        <v>262</v>
      </c>
      <c r="CH42" s="116">
        <v>1855</v>
      </c>
      <c r="CI42" s="59">
        <v>33</v>
      </c>
    </row>
    <row r="43" spans="3:87" ht="14.1" customHeight="1" thickBot="1">
      <c r="C43" s="54" t="s">
        <v>48</v>
      </c>
      <c r="D43" s="116">
        <v>150</v>
      </c>
      <c r="E43" s="116">
        <v>11</v>
      </c>
      <c r="V43" s="75"/>
      <c r="W43" s="95"/>
      <c r="X43" s="84" t="s">
        <v>28</v>
      </c>
      <c r="Y43" s="84" t="s">
        <v>64</v>
      </c>
      <c r="Z43" s="116">
        <v>1</v>
      </c>
      <c r="AB43" s="54" t="s">
        <v>10</v>
      </c>
      <c r="AC43" s="116">
        <v>60954</v>
      </c>
      <c r="AD43" s="59">
        <v>10</v>
      </c>
      <c r="AJ43" s="6"/>
      <c r="AK43" s="6"/>
      <c r="AL43" s="6"/>
      <c r="AO43" s="54" t="s">
        <v>19</v>
      </c>
      <c r="AP43" s="116">
        <v>1107</v>
      </c>
      <c r="AQ43" s="59">
        <v>1</v>
      </c>
      <c r="AR43" s="63" t="str">
        <f t="shared" si="0"/>
        <v/>
      </c>
      <c r="AW43" s="54" t="s">
        <v>11</v>
      </c>
      <c r="AX43" s="116">
        <v>8</v>
      </c>
      <c r="AY43" s="59">
        <v>1</v>
      </c>
      <c r="CG43" s="54" t="s">
        <v>263</v>
      </c>
      <c r="CH43" s="116">
        <v>223</v>
      </c>
      <c r="CI43" s="59">
        <v>24</v>
      </c>
    </row>
    <row r="44" spans="3:87" ht="14.1" customHeight="1" thickBot="1">
      <c r="C44" s="54" t="s">
        <v>42</v>
      </c>
      <c r="D44" s="116">
        <v>252</v>
      </c>
      <c r="E44" s="116">
        <v>31</v>
      </c>
      <c r="V44" s="73" t="s">
        <v>8</v>
      </c>
      <c r="W44" s="94">
        <v>223</v>
      </c>
      <c r="X44" s="85" t="s">
        <v>100</v>
      </c>
      <c r="Y44" s="85" t="s">
        <v>8</v>
      </c>
      <c r="Z44" s="116">
        <v>131</v>
      </c>
      <c r="AB44" s="54" t="s">
        <v>19</v>
      </c>
      <c r="AC44" s="116">
        <v>22258</v>
      </c>
      <c r="AD44" s="59">
        <v>6</v>
      </c>
      <c r="AO44" s="54" t="s">
        <v>76</v>
      </c>
      <c r="AP44" s="116">
        <v>5863</v>
      </c>
      <c r="AQ44" s="59">
        <v>4</v>
      </c>
      <c r="AR44" s="63" t="str">
        <f t="shared" si="0"/>
        <v/>
      </c>
      <c r="AW44" s="54" t="s">
        <v>41</v>
      </c>
      <c r="AX44" s="116">
        <v>7</v>
      </c>
      <c r="AY44" s="59">
        <v>2</v>
      </c>
      <c r="CG44" s="54" t="s">
        <v>273</v>
      </c>
      <c r="CH44" s="116">
        <v>34</v>
      </c>
      <c r="CI44" s="59">
        <v>3</v>
      </c>
    </row>
    <row r="45" spans="3:87" ht="14.1" customHeight="1" thickBot="1">
      <c r="C45" s="54" t="s">
        <v>134</v>
      </c>
      <c r="D45" s="116">
        <v>19</v>
      </c>
      <c r="E45" s="116">
        <v>1</v>
      </c>
      <c r="V45" s="67"/>
      <c r="W45" s="93"/>
      <c r="X45" s="83" t="s">
        <v>35</v>
      </c>
      <c r="Y45" s="83" t="s">
        <v>8</v>
      </c>
      <c r="Z45" s="116">
        <v>22</v>
      </c>
      <c r="AB45" s="54" t="s">
        <v>87</v>
      </c>
      <c r="AC45" s="116">
        <v>5212</v>
      </c>
      <c r="AD45" s="59">
        <v>3</v>
      </c>
      <c r="AO45" s="54" t="s">
        <v>87</v>
      </c>
      <c r="AP45" s="116">
        <v>150</v>
      </c>
      <c r="AQ45" s="59">
        <v>1</v>
      </c>
      <c r="AR45" s="63"/>
      <c r="AW45" s="54" t="s">
        <v>122</v>
      </c>
      <c r="AX45" s="116">
        <v>5</v>
      </c>
      <c r="AY45" s="59">
        <v>1</v>
      </c>
      <c r="CG45" s="54" t="s">
        <v>271</v>
      </c>
      <c r="CH45" s="116">
        <v>5</v>
      </c>
      <c r="CI45" s="59">
        <v>1</v>
      </c>
    </row>
    <row r="46" spans="3:87" ht="14.1" customHeight="1" thickBot="1">
      <c r="C46" s="54" t="s">
        <v>64</v>
      </c>
      <c r="D46" s="116">
        <v>1313</v>
      </c>
      <c r="E46" s="116">
        <v>143</v>
      </c>
      <c r="V46" s="67"/>
      <c r="W46" s="93"/>
      <c r="X46" s="83" t="s">
        <v>8</v>
      </c>
      <c r="Y46" s="83" t="s">
        <v>100</v>
      </c>
      <c r="Z46" s="116">
        <v>69</v>
      </c>
      <c r="AB46" s="54" t="s">
        <v>30</v>
      </c>
      <c r="AC46" s="116">
        <v>3909</v>
      </c>
      <c r="AD46" s="59">
        <v>3</v>
      </c>
      <c r="AO46" s="54" t="s">
        <v>30</v>
      </c>
      <c r="AP46" s="116">
        <v>3525</v>
      </c>
      <c r="AQ46" s="59">
        <v>4</v>
      </c>
      <c r="AR46" s="63"/>
      <c r="AW46" s="54" t="s">
        <v>9</v>
      </c>
      <c r="AX46" s="116">
        <v>5</v>
      </c>
      <c r="AY46" s="59">
        <v>2</v>
      </c>
      <c r="CG46" s="54" t="s">
        <v>264</v>
      </c>
      <c r="CH46" s="116">
        <v>95</v>
      </c>
      <c r="CI46" s="59">
        <v>5</v>
      </c>
    </row>
    <row r="47" spans="3:87" ht="14.1" customHeight="1" thickBot="1">
      <c r="C47" s="54" t="s">
        <v>68</v>
      </c>
      <c r="D47" s="116">
        <v>138</v>
      </c>
      <c r="E47" s="116">
        <v>20</v>
      </c>
      <c r="V47" s="67"/>
      <c r="W47" s="93"/>
      <c r="X47" s="83" t="s">
        <v>8</v>
      </c>
      <c r="Y47" s="83" t="s">
        <v>35</v>
      </c>
      <c r="Z47" s="116">
        <v>1</v>
      </c>
      <c r="AR47" s="63"/>
      <c r="AW47" s="54" t="s">
        <v>211</v>
      </c>
      <c r="AX47" s="116">
        <v>4</v>
      </c>
      <c r="AY47" s="59">
        <v>1</v>
      </c>
      <c r="CG47" s="54" t="s">
        <v>318</v>
      </c>
      <c r="CH47" s="116">
        <v>16</v>
      </c>
      <c r="CI47" s="59">
        <v>2</v>
      </c>
    </row>
    <row r="48" spans="3:87" ht="14.1" customHeight="1" thickBot="1">
      <c r="C48" s="54" t="s">
        <v>18</v>
      </c>
      <c r="D48" s="116">
        <v>702</v>
      </c>
      <c r="E48" s="116">
        <v>78</v>
      </c>
      <c r="V48" s="73" t="s">
        <v>26</v>
      </c>
      <c r="W48" s="94">
        <v>211</v>
      </c>
      <c r="X48" s="85" t="s">
        <v>26</v>
      </c>
      <c r="Y48" s="85" t="s">
        <v>100</v>
      </c>
      <c r="Z48" s="116">
        <v>31</v>
      </c>
      <c r="AR48" s="63"/>
      <c r="AS48" s="6"/>
      <c r="AT48" s="6"/>
      <c r="AU48" s="6"/>
      <c r="AW48" s="54" t="s">
        <v>188</v>
      </c>
      <c r="AX48" s="116">
        <v>4</v>
      </c>
      <c r="AY48" s="59">
        <v>1</v>
      </c>
      <c r="CG48" s="1" t="s">
        <v>265</v>
      </c>
      <c r="CH48" s="116">
        <v>4</v>
      </c>
      <c r="CI48" s="1">
        <v>2</v>
      </c>
    </row>
    <row r="49" spans="3:87" ht="14.1" customHeight="1" thickBot="1">
      <c r="C49" s="54" t="s">
        <v>29</v>
      </c>
      <c r="D49" s="116">
        <v>2718</v>
      </c>
      <c r="E49" s="116">
        <v>177</v>
      </c>
      <c r="V49" s="67"/>
      <c r="W49" s="93"/>
      <c r="X49" s="83" t="s">
        <v>100</v>
      </c>
      <c r="Y49" s="83" t="s">
        <v>26</v>
      </c>
      <c r="Z49" s="116">
        <v>180</v>
      </c>
      <c r="AR49" s="63"/>
      <c r="AW49" s="54" t="s">
        <v>239</v>
      </c>
      <c r="AX49" s="116">
        <v>4</v>
      </c>
      <c r="AY49" s="59">
        <v>1</v>
      </c>
      <c r="CG49" s="1" t="s">
        <v>351</v>
      </c>
      <c r="CH49" s="116">
        <v>7265</v>
      </c>
      <c r="CI49" s="1">
        <v>577</v>
      </c>
    </row>
    <row r="50" spans="3:87" ht="14.1" customHeight="1" thickBot="1">
      <c r="C50" s="54" t="s">
        <v>8</v>
      </c>
      <c r="D50" s="116">
        <v>2231</v>
      </c>
      <c r="E50" s="116">
        <v>161</v>
      </c>
      <c r="V50" s="73" t="s">
        <v>18</v>
      </c>
      <c r="W50" s="94">
        <v>157</v>
      </c>
      <c r="X50" s="85" t="s">
        <v>100</v>
      </c>
      <c r="Y50" s="85" t="s">
        <v>18</v>
      </c>
      <c r="Z50" s="116">
        <v>94</v>
      </c>
      <c r="AR50" s="63"/>
      <c r="AW50" s="54" t="s">
        <v>240</v>
      </c>
      <c r="AX50" s="116">
        <v>2</v>
      </c>
      <c r="AY50" s="59">
        <v>1</v>
      </c>
      <c r="CG50" s="1" t="s">
        <v>389</v>
      </c>
      <c r="CH50" s="116">
        <v>24</v>
      </c>
      <c r="CI50" s="1">
        <v>1</v>
      </c>
    </row>
    <row r="51" spans="3:87" ht="14.1" customHeight="1" thickBot="1">
      <c r="C51" s="54" t="s">
        <v>10</v>
      </c>
      <c r="D51" s="116">
        <v>181</v>
      </c>
      <c r="E51" s="116">
        <v>25</v>
      </c>
      <c r="V51" s="67"/>
      <c r="W51" s="93"/>
      <c r="X51" s="83" t="s">
        <v>35</v>
      </c>
      <c r="Y51" s="83" t="s">
        <v>18</v>
      </c>
      <c r="Z51" s="116">
        <v>13</v>
      </c>
      <c r="AR51" s="63"/>
      <c r="AW51" s="54" t="s">
        <v>210</v>
      </c>
      <c r="AX51" s="116">
        <v>1</v>
      </c>
      <c r="AY51" s="59">
        <v>1</v>
      </c>
      <c r="CG51" s="1" t="s">
        <v>335</v>
      </c>
      <c r="CH51" s="116">
        <v>1232</v>
      </c>
      <c r="CI51" s="1">
        <v>12</v>
      </c>
    </row>
    <row r="52" spans="3:87" ht="14.1" customHeight="1" thickBot="1">
      <c r="C52" s="54" t="s">
        <v>50</v>
      </c>
      <c r="D52" s="116">
        <v>97</v>
      </c>
      <c r="E52" s="116">
        <v>12</v>
      </c>
      <c r="V52" s="67"/>
      <c r="W52" s="93"/>
      <c r="X52" s="83" t="s">
        <v>18</v>
      </c>
      <c r="Y52" s="83" t="s">
        <v>100</v>
      </c>
      <c r="Z52" s="116">
        <v>49</v>
      </c>
      <c r="AR52" s="63"/>
      <c r="AW52" s="54" t="s">
        <v>192</v>
      </c>
      <c r="AX52" s="116">
        <v>1</v>
      </c>
      <c r="AY52" s="59">
        <v>1</v>
      </c>
      <c r="CG52" s="1" t="s">
        <v>268</v>
      </c>
      <c r="CH52" s="116">
        <v>144</v>
      </c>
      <c r="CI52" s="1">
        <v>1</v>
      </c>
    </row>
    <row r="53" spans="3:87" ht="14.1" customHeight="1" thickBot="1">
      <c r="C53" s="54" t="s">
        <v>19</v>
      </c>
      <c r="D53" s="116">
        <v>267</v>
      </c>
      <c r="E53" s="116">
        <v>49</v>
      </c>
      <c r="V53" s="67"/>
      <c r="W53" s="93"/>
      <c r="X53" s="83" t="s">
        <v>18</v>
      </c>
      <c r="Y53" s="83" t="s">
        <v>35</v>
      </c>
      <c r="Z53" s="116">
        <v>1</v>
      </c>
      <c r="AR53" s="63"/>
      <c r="CG53" s="1" t="s">
        <v>390</v>
      </c>
      <c r="CH53" s="116">
        <v>25</v>
      </c>
      <c r="CI53" s="1">
        <v>2</v>
      </c>
    </row>
    <row r="54" spans="3:87" ht="14.1" customHeight="1" thickBot="1">
      <c r="C54" s="54" t="s">
        <v>87</v>
      </c>
      <c r="D54" s="116">
        <v>47</v>
      </c>
      <c r="E54" s="116">
        <v>7</v>
      </c>
      <c r="V54" s="73" t="s">
        <v>29</v>
      </c>
      <c r="W54" s="94">
        <v>109</v>
      </c>
      <c r="X54" s="85" t="s">
        <v>100</v>
      </c>
      <c r="Y54" s="85" t="s">
        <v>29</v>
      </c>
      <c r="Z54" s="116">
        <v>60</v>
      </c>
      <c r="AR54" s="63"/>
      <c r="CG54" s="1" t="s">
        <v>391</v>
      </c>
      <c r="CH54" s="116">
        <v>42</v>
      </c>
      <c r="CI54" s="1">
        <v>1</v>
      </c>
    </row>
    <row r="55" spans="3:87" ht="14.1" customHeight="1" thickBot="1">
      <c r="C55" s="54" t="s">
        <v>30</v>
      </c>
      <c r="D55" s="116">
        <v>59</v>
      </c>
      <c r="E55" s="116">
        <v>12</v>
      </c>
      <c r="V55" s="67"/>
      <c r="W55" s="93"/>
      <c r="X55" s="83" t="s">
        <v>35</v>
      </c>
      <c r="Y55" s="83" t="s">
        <v>29</v>
      </c>
      <c r="Z55" s="116">
        <v>12</v>
      </c>
      <c r="AR55" s="63"/>
    </row>
    <row r="56" spans="3:87" ht="14.1" customHeight="1" thickBot="1">
      <c r="C56" s="54" t="s">
        <v>41</v>
      </c>
      <c r="D56" s="116">
        <v>8</v>
      </c>
      <c r="E56" s="116">
        <v>1</v>
      </c>
      <c r="V56" s="67"/>
      <c r="W56" s="93"/>
      <c r="X56" s="83" t="s">
        <v>29</v>
      </c>
      <c r="Y56" s="83" t="s">
        <v>100</v>
      </c>
      <c r="Z56" s="116">
        <v>34</v>
      </c>
      <c r="AR56" s="63"/>
    </row>
    <row r="57" spans="3:87" ht="14.1" customHeight="1" thickBot="1">
      <c r="C57" s="54" t="s">
        <v>13</v>
      </c>
      <c r="D57" s="116">
        <v>9</v>
      </c>
      <c r="E57" s="116">
        <v>2</v>
      </c>
      <c r="V57" s="67"/>
      <c r="W57" s="93"/>
      <c r="X57" s="83" t="s">
        <v>29</v>
      </c>
      <c r="Y57" s="83" t="s">
        <v>35</v>
      </c>
      <c r="Z57" s="116">
        <v>3</v>
      </c>
      <c r="AR57" s="63"/>
    </row>
    <row r="58" spans="3:87" ht="14.1" customHeight="1" thickBot="1">
      <c r="V58" s="73" t="s">
        <v>10</v>
      </c>
      <c r="W58" s="74">
        <v>81</v>
      </c>
      <c r="X58" s="85" t="s">
        <v>100</v>
      </c>
      <c r="Y58" s="85" t="s">
        <v>10</v>
      </c>
      <c r="Z58" s="116">
        <v>57</v>
      </c>
      <c r="AR58" s="63"/>
    </row>
    <row r="59" spans="3:87" ht="14.1" customHeight="1" thickBot="1">
      <c r="V59" s="67"/>
      <c r="W59" s="68"/>
      <c r="X59" s="83" t="s">
        <v>35</v>
      </c>
      <c r="Y59" s="83" t="s">
        <v>10</v>
      </c>
      <c r="Z59" s="116">
        <v>1</v>
      </c>
      <c r="AR59" s="63"/>
    </row>
    <row r="60" spans="3:87" ht="14.1" customHeight="1" thickBot="1">
      <c r="V60" s="67"/>
      <c r="W60" s="68"/>
      <c r="X60" s="83" t="s">
        <v>10</v>
      </c>
      <c r="Y60" s="83" t="s">
        <v>100</v>
      </c>
      <c r="Z60" s="116">
        <v>21</v>
      </c>
      <c r="AR60" s="63"/>
    </row>
    <row r="61" spans="3:87" ht="14.1" customHeight="1" thickBot="1">
      <c r="V61" s="67"/>
      <c r="W61" s="68"/>
      <c r="X61" s="83" t="s">
        <v>28</v>
      </c>
      <c r="Y61" s="83" t="s">
        <v>10</v>
      </c>
      <c r="Z61" s="116">
        <v>1</v>
      </c>
      <c r="AR61" s="63"/>
    </row>
    <row r="62" spans="3:87" ht="14.1" customHeight="1" thickBot="1">
      <c r="V62" s="67"/>
      <c r="W62" s="68"/>
      <c r="X62" s="83" t="s">
        <v>17</v>
      </c>
      <c r="Y62" s="83" t="s">
        <v>10</v>
      </c>
      <c r="Z62" s="116">
        <v>1</v>
      </c>
      <c r="AR62" s="63"/>
      <c r="AW62" s="4"/>
    </row>
    <row r="63" spans="3:87" ht="14.1" customHeight="1" thickBot="1">
      <c r="V63" s="90" t="s">
        <v>22</v>
      </c>
      <c r="W63" s="94">
        <v>64</v>
      </c>
      <c r="X63" s="85" t="s">
        <v>22</v>
      </c>
      <c r="Y63" s="85" t="s">
        <v>100</v>
      </c>
      <c r="Z63" s="116">
        <v>22</v>
      </c>
      <c r="AR63" s="63"/>
    </row>
    <row r="64" spans="3:87" ht="14.1" customHeight="1" thickBot="1">
      <c r="V64" s="91"/>
      <c r="W64" s="93"/>
      <c r="X64" s="83" t="s">
        <v>100</v>
      </c>
      <c r="Y64" s="83" t="s">
        <v>22</v>
      </c>
      <c r="Z64" s="116">
        <v>38</v>
      </c>
      <c r="AR64" s="63"/>
    </row>
    <row r="65" spans="22:44" ht="14.1" customHeight="1" thickBot="1">
      <c r="V65" s="91"/>
      <c r="W65" s="93"/>
      <c r="X65" s="83" t="s">
        <v>35</v>
      </c>
      <c r="Y65" s="83" t="s">
        <v>22</v>
      </c>
      <c r="Z65" s="116">
        <v>4</v>
      </c>
      <c r="AR65" s="63"/>
    </row>
    <row r="66" spans="22:44" ht="14.1" customHeight="1" thickBot="1">
      <c r="V66" s="90" t="s">
        <v>19</v>
      </c>
      <c r="W66" s="94">
        <v>58</v>
      </c>
      <c r="X66" s="85" t="s">
        <v>100</v>
      </c>
      <c r="Y66" s="85" t="s">
        <v>19</v>
      </c>
      <c r="Z66" s="116">
        <v>45</v>
      </c>
      <c r="AR66" s="63"/>
    </row>
    <row r="67" spans="22:44" ht="14.1" customHeight="1" thickBot="1">
      <c r="V67" s="91"/>
      <c r="W67" s="93"/>
      <c r="X67" s="83" t="s">
        <v>19</v>
      </c>
      <c r="Y67" s="83" t="s">
        <v>100</v>
      </c>
      <c r="Z67" s="116">
        <v>13</v>
      </c>
      <c r="AR67" s="63"/>
    </row>
    <row r="68" spans="22:44" ht="14.1" customHeight="1" thickBot="1">
      <c r="V68" s="90" t="s">
        <v>101</v>
      </c>
      <c r="W68" s="94">
        <v>47</v>
      </c>
      <c r="X68" s="85" t="s">
        <v>100</v>
      </c>
      <c r="Y68" s="85" t="s">
        <v>101</v>
      </c>
      <c r="Z68" s="116">
        <v>44</v>
      </c>
      <c r="AR68" s="63"/>
    </row>
    <row r="69" spans="22:44" ht="14.1" customHeight="1" thickBot="1">
      <c r="V69" s="91"/>
      <c r="W69" s="93"/>
      <c r="X69" s="83" t="s">
        <v>101</v>
      </c>
      <c r="Y69" s="83" t="s">
        <v>100</v>
      </c>
      <c r="Z69" s="116">
        <v>3</v>
      </c>
      <c r="AR69" s="63"/>
    </row>
    <row r="70" spans="22:44" ht="14.1" customHeight="1" thickBot="1">
      <c r="V70" s="90" t="s">
        <v>9</v>
      </c>
      <c r="W70" s="94">
        <v>43</v>
      </c>
      <c r="X70" s="85" t="s">
        <v>100</v>
      </c>
      <c r="Y70" s="85" t="s">
        <v>9</v>
      </c>
      <c r="Z70" s="116">
        <v>40</v>
      </c>
      <c r="AR70" s="63"/>
    </row>
    <row r="71" spans="22:44" ht="14.1" customHeight="1" thickBot="1">
      <c r="V71" s="91"/>
      <c r="W71" s="93"/>
      <c r="X71" s="83" t="s">
        <v>28</v>
      </c>
      <c r="Y71" s="83" t="s">
        <v>9</v>
      </c>
      <c r="Z71" s="116">
        <v>1</v>
      </c>
      <c r="AR71" s="63"/>
    </row>
    <row r="72" spans="22:44" ht="14.1" customHeight="1" thickBot="1">
      <c r="V72" s="91"/>
      <c r="W72" s="93"/>
      <c r="X72" s="83" t="s">
        <v>9</v>
      </c>
      <c r="Y72" s="83" t="s">
        <v>100</v>
      </c>
      <c r="Z72" s="116">
        <v>2</v>
      </c>
      <c r="AR72" s="63"/>
    </row>
    <row r="73" spans="22:44" ht="14.1" customHeight="1" thickBot="1">
      <c r="V73" s="90" t="s">
        <v>34</v>
      </c>
      <c r="W73" s="94">
        <v>40</v>
      </c>
      <c r="X73" s="85" t="s">
        <v>100</v>
      </c>
      <c r="Y73" s="85" t="s">
        <v>34</v>
      </c>
      <c r="Z73" s="116">
        <v>33</v>
      </c>
      <c r="AR73" s="63"/>
    </row>
    <row r="74" spans="22:44" ht="14.1" customHeight="1" thickBot="1">
      <c r="V74" s="91"/>
      <c r="W74" s="93"/>
      <c r="X74" s="83" t="s">
        <v>34</v>
      </c>
      <c r="Y74" s="83" t="s">
        <v>100</v>
      </c>
      <c r="Z74" s="116">
        <v>7</v>
      </c>
      <c r="AR74" s="63"/>
    </row>
    <row r="75" spans="22:44" ht="14.1" customHeight="1" thickBot="1">
      <c r="V75" s="73" t="s">
        <v>42</v>
      </c>
      <c r="W75" s="94">
        <v>37</v>
      </c>
      <c r="X75" s="85" t="s">
        <v>100</v>
      </c>
      <c r="Y75" s="85" t="s">
        <v>42</v>
      </c>
      <c r="Z75" s="116">
        <v>25</v>
      </c>
      <c r="AR75" s="63"/>
    </row>
    <row r="76" spans="22:44" ht="14.1" customHeight="1" thickBot="1">
      <c r="V76" s="67"/>
      <c r="W76" s="93"/>
      <c r="X76" s="83" t="s">
        <v>35</v>
      </c>
      <c r="Y76" s="83" t="s">
        <v>42</v>
      </c>
      <c r="Z76" s="116">
        <v>3</v>
      </c>
      <c r="AR76" s="63"/>
    </row>
    <row r="77" spans="22:44" ht="14.1" customHeight="1" thickBot="1">
      <c r="V77" s="67"/>
      <c r="W77" s="93"/>
      <c r="X77" s="83" t="s">
        <v>42</v>
      </c>
      <c r="Y77" s="83" t="s">
        <v>100</v>
      </c>
      <c r="Z77" s="116">
        <v>9</v>
      </c>
      <c r="AR77" s="63"/>
    </row>
    <row r="78" spans="22:44" ht="14.1" customHeight="1" thickBot="1">
      <c r="V78" s="90" t="s">
        <v>11</v>
      </c>
      <c r="W78" s="94">
        <v>33</v>
      </c>
      <c r="X78" s="85" t="s">
        <v>100</v>
      </c>
      <c r="Y78" s="85" t="s">
        <v>11</v>
      </c>
      <c r="Z78" s="116">
        <v>32</v>
      </c>
      <c r="AR78" s="63"/>
    </row>
    <row r="79" spans="22:44" ht="14.1" customHeight="1" thickBot="1">
      <c r="V79" s="91"/>
      <c r="W79" s="93"/>
      <c r="X79" s="83" t="s">
        <v>11</v>
      </c>
      <c r="Y79" s="83" t="s">
        <v>100</v>
      </c>
      <c r="Z79" s="116">
        <v>1</v>
      </c>
      <c r="AR79" s="63"/>
    </row>
    <row r="80" spans="22:44" ht="14.1" customHeight="1" thickBot="1">
      <c r="V80" s="90" t="s">
        <v>36</v>
      </c>
      <c r="W80" s="94">
        <v>33</v>
      </c>
      <c r="X80" s="85" t="s">
        <v>100</v>
      </c>
      <c r="Y80" s="85" t="s">
        <v>36</v>
      </c>
      <c r="Z80" s="116">
        <v>18</v>
      </c>
      <c r="AR80" s="63"/>
    </row>
    <row r="81" spans="22:44" ht="14.1" customHeight="1" thickBot="1">
      <c r="V81" s="91"/>
      <c r="W81" s="93"/>
      <c r="X81" s="83" t="s">
        <v>35</v>
      </c>
      <c r="Y81" s="83" t="s">
        <v>36</v>
      </c>
      <c r="Z81" s="116">
        <v>1</v>
      </c>
      <c r="AR81" s="63"/>
    </row>
    <row r="82" spans="22:44" ht="14.1" customHeight="1" thickBot="1">
      <c r="V82" s="91"/>
      <c r="W82" s="93"/>
      <c r="X82" s="83" t="s">
        <v>111</v>
      </c>
      <c r="Y82" s="83" t="s">
        <v>100</v>
      </c>
      <c r="Z82" s="116">
        <v>14</v>
      </c>
      <c r="AR82" s="63"/>
    </row>
    <row r="83" spans="22:44" ht="14.1" customHeight="1" thickBot="1">
      <c r="V83" s="90" t="s">
        <v>20</v>
      </c>
      <c r="W83" s="94">
        <v>30</v>
      </c>
      <c r="X83" s="85" t="s">
        <v>100</v>
      </c>
      <c r="Y83" s="85" t="s">
        <v>20</v>
      </c>
      <c r="Z83" s="116">
        <v>22</v>
      </c>
      <c r="AR83" s="63"/>
    </row>
    <row r="84" spans="22:44" ht="14.1" customHeight="1" thickBot="1">
      <c r="V84" s="91"/>
      <c r="W84" s="93"/>
      <c r="X84" s="83" t="s">
        <v>20</v>
      </c>
      <c r="Y84" s="83" t="s">
        <v>100</v>
      </c>
      <c r="Z84" s="116">
        <v>8</v>
      </c>
      <c r="AR84" s="63"/>
    </row>
    <row r="85" spans="22:44" ht="14.1" customHeight="1" thickBot="1">
      <c r="V85" s="90" t="s">
        <v>30</v>
      </c>
      <c r="W85" s="94">
        <v>29</v>
      </c>
      <c r="X85" s="85" t="s">
        <v>100</v>
      </c>
      <c r="Y85" s="85" t="s">
        <v>30</v>
      </c>
      <c r="Z85" s="116">
        <v>22</v>
      </c>
      <c r="AR85" s="63"/>
    </row>
    <row r="86" spans="22:44" ht="14.1" customHeight="1" thickBot="1">
      <c r="V86" s="91"/>
      <c r="W86" s="93"/>
      <c r="X86" s="83" t="s">
        <v>30</v>
      </c>
      <c r="Y86" s="83" t="s">
        <v>100</v>
      </c>
      <c r="Z86" s="116">
        <v>7</v>
      </c>
      <c r="AR86" s="63"/>
    </row>
    <row r="87" spans="22:44" ht="14.1" customHeight="1" thickBot="1">
      <c r="V87" s="90" t="s">
        <v>110</v>
      </c>
      <c r="W87" s="94">
        <v>23</v>
      </c>
      <c r="X87" s="85" t="s">
        <v>100</v>
      </c>
      <c r="Y87" s="85" t="s">
        <v>110</v>
      </c>
      <c r="Z87" s="116">
        <v>16</v>
      </c>
      <c r="AR87" s="63"/>
    </row>
    <row r="88" spans="22:44" ht="14.1" customHeight="1" thickBot="1">
      <c r="V88" s="91"/>
      <c r="W88" s="93"/>
      <c r="X88" s="83" t="s">
        <v>110</v>
      </c>
      <c r="Y88" s="83" t="s">
        <v>100</v>
      </c>
      <c r="Z88" s="116">
        <v>7</v>
      </c>
      <c r="AR88" s="63"/>
    </row>
    <row r="89" spans="22:44" ht="14.1" customHeight="1" thickBot="1">
      <c r="V89" s="90" t="s">
        <v>52</v>
      </c>
      <c r="W89" s="94">
        <v>19</v>
      </c>
      <c r="X89" s="85" t="s">
        <v>100</v>
      </c>
      <c r="Y89" s="85" t="s">
        <v>52</v>
      </c>
      <c r="Z89" s="116">
        <v>12</v>
      </c>
      <c r="AR89" s="63"/>
    </row>
    <row r="90" spans="22:44" ht="14.1" customHeight="1" thickBot="1">
      <c r="V90" s="91"/>
      <c r="W90" s="93"/>
      <c r="X90" s="83" t="s">
        <v>52</v>
      </c>
      <c r="Y90" s="83" t="s">
        <v>100</v>
      </c>
      <c r="Z90" s="116">
        <v>7</v>
      </c>
      <c r="AR90" s="63"/>
    </row>
    <row r="91" spans="22:44" ht="14.1" customHeight="1" thickBot="1">
      <c r="V91" s="90" t="s">
        <v>21</v>
      </c>
      <c r="W91" s="94">
        <v>15</v>
      </c>
      <c r="X91" s="85" t="s">
        <v>100</v>
      </c>
      <c r="Y91" s="85" t="s">
        <v>21</v>
      </c>
      <c r="Z91" s="116">
        <v>12</v>
      </c>
      <c r="AR91" s="63"/>
    </row>
    <row r="92" spans="22:44" ht="14.1" customHeight="1" thickBot="1">
      <c r="V92" s="91"/>
      <c r="W92" s="93"/>
      <c r="X92" s="83" t="s">
        <v>35</v>
      </c>
      <c r="Y92" s="83" t="s">
        <v>21</v>
      </c>
      <c r="Z92" s="116">
        <v>1</v>
      </c>
    </row>
    <row r="93" spans="22:44" ht="14.1" customHeight="1" thickBot="1">
      <c r="V93" s="91"/>
      <c r="W93" s="93"/>
      <c r="X93" s="83" t="s">
        <v>21</v>
      </c>
      <c r="Y93" s="83" t="s">
        <v>100</v>
      </c>
      <c r="Z93" s="116">
        <v>2</v>
      </c>
    </row>
    <row r="94" spans="22:44" ht="14.1" customHeight="1" thickBot="1">
      <c r="V94" s="90" t="s">
        <v>67</v>
      </c>
      <c r="W94" s="94">
        <v>14</v>
      </c>
      <c r="X94" s="85" t="s">
        <v>67</v>
      </c>
      <c r="Y94" s="85" t="s">
        <v>100</v>
      </c>
      <c r="Z94" s="116">
        <v>5</v>
      </c>
    </row>
    <row r="95" spans="22:44" ht="14.1" customHeight="1" thickBot="1">
      <c r="V95" s="91"/>
      <c r="W95" s="93"/>
      <c r="X95" s="83" t="s">
        <v>100</v>
      </c>
      <c r="Y95" s="83" t="s">
        <v>67</v>
      </c>
      <c r="Z95" s="116">
        <v>9</v>
      </c>
    </row>
    <row r="96" spans="22:44" ht="14.1" customHeight="1" thickBot="1">
      <c r="V96" s="90" t="s">
        <v>87</v>
      </c>
      <c r="W96" s="94">
        <v>13</v>
      </c>
      <c r="X96" s="85" t="s">
        <v>100</v>
      </c>
      <c r="Y96" s="85" t="s">
        <v>87</v>
      </c>
      <c r="Z96" s="116">
        <v>11</v>
      </c>
    </row>
    <row r="97" spans="22:26" ht="14.1" customHeight="1" thickBot="1">
      <c r="V97" s="91"/>
      <c r="W97" s="93"/>
      <c r="X97" s="83" t="s">
        <v>28</v>
      </c>
      <c r="Y97" s="83" t="s">
        <v>87</v>
      </c>
      <c r="Z97" s="116">
        <v>1</v>
      </c>
    </row>
    <row r="98" spans="22:26" ht="14.1" customHeight="1" thickBot="1">
      <c r="V98" s="91"/>
      <c r="W98" s="93"/>
      <c r="X98" s="83" t="s">
        <v>35</v>
      </c>
      <c r="Y98" s="83" t="s">
        <v>87</v>
      </c>
      <c r="Z98" s="116">
        <v>1</v>
      </c>
    </row>
    <row r="99" spans="22:26" ht="14.1" customHeight="1" thickBot="1">
      <c r="V99" s="90" t="s">
        <v>51</v>
      </c>
      <c r="W99" s="94">
        <v>11</v>
      </c>
      <c r="X99" s="85" t="s">
        <v>51</v>
      </c>
      <c r="Y99" s="85" t="s">
        <v>100</v>
      </c>
      <c r="Z99" s="116">
        <v>4</v>
      </c>
    </row>
    <row r="100" spans="22:26" ht="14.1" customHeight="1" thickBot="1">
      <c r="V100" s="91"/>
      <c r="W100" s="93"/>
      <c r="X100" s="83" t="s">
        <v>100</v>
      </c>
      <c r="Y100" s="83" t="s">
        <v>51</v>
      </c>
      <c r="Z100" s="116">
        <v>7</v>
      </c>
    </row>
    <row r="101" spans="22:26" ht="14.1" customHeight="1" thickBot="1">
      <c r="V101" s="90" t="s">
        <v>74</v>
      </c>
      <c r="W101" s="94">
        <v>10</v>
      </c>
      <c r="X101" s="85" t="s">
        <v>100</v>
      </c>
      <c r="Y101" s="85" t="s">
        <v>74</v>
      </c>
      <c r="Z101" s="116">
        <v>7</v>
      </c>
    </row>
    <row r="102" spans="22:26" ht="14.1" customHeight="1" thickBot="1">
      <c r="V102" s="91"/>
      <c r="W102" s="93"/>
      <c r="X102" s="83" t="s">
        <v>35</v>
      </c>
      <c r="Y102" s="83" t="s">
        <v>74</v>
      </c>
      <c r="Z102" s="116">
        <v>2</v>
      </c>
    </row>
    <row r="103" spans="22:26" ht="14.1" customHeight="1" thickBot="1">
      <c r="V103" s="91"/>
      <c r="W103" s="93"/>
      <c r="X103" s="83" t="s">
        <v>74</v>
      </c>
      <c r="Y103" s="83" t="s">
        <v>100</v>
      </c>
      <c r="Z103" s="116">
        <v>1</v>
      </c>
    </row>
    <row r="104" spans="22:26" ht="14.1" customHeight="1" thickBot="1">
      <c r="V104" s="90" t="s">
        <v>84</v>
      </c>
      <c r="W104" s="94">
        <v>10</v>
      </c>
      <c r="X104" s="85" t="s">
        <v>100</v>
      </c>
      <c r="Y104" s="85" t="s">
        <v>84</v>
      </c>
      <c r="Z104" s="116">
        <v>9</v>
      </c>
    </row>
    <row r="105" spans="22:26" ht="14.1" customHeight="1" thickBot="1">
      <c r="V105" s="91"/>
      <c r="W105" s="93"/>
      <c r="X105" s="83" t="s">
        <v>84</v>
      </c>
      <c r="Y105" s="83" t="s">
        <v>100</v>
      </c>
      <c r="Z105" s="116">
        <v>1</v>
      </c>
    </row>
    <row r="106" spans="22:26" ht="14.1" customHeight="1" thickBot="1">
      <c r="V106" s="90" t="s">
        <v>68</v>
      </c>
      <c r="W106" s="94">
        <v>10</v>
      </c>
      <c r="X106" s="85" t="s">
        <v>100</v>
      </c>
      <c r="Y106" s="85" t="s">
        <v>68</v>
      </c>
      <c r="Z106" s="116">
        <v>7</v>
      </c>
    </row>
    <row r="107" spans="22:26" ht="14.1" customHeight="1" thickBot="1">
      <c r="V107" s="91"/>
      <c r="W107" s="93"/>
      <c r="X107" s="83" t="s">
        <v>68</v>
      </c>
      <c r="Y107" s="83" t="s">
        <v>100</v>
      </c>
      <c r="Z107" s="116">
        <v>3</v>
      </c>
    </row>
    <row r="108" spans="22:26" ht="14.1" customHeight="1" thickBot="1">
      <c r="V108" s="90" t="s">
        <v>48</v>
      </c>
      <c r="W108" s="94">
        <v>7</v>
      </c>
      <c r="X108" s="85" t="s">
        <v>100</v>
      </c>
      <c r="Y108" s="85" t="s">
        <v>48</v>
      </c>
      <c r="Z108" s="116">
        <v>5</v>
      </c>
    </row>
    <row r="109" spans="22:26" ht="14.1" customHeight="1" thickBot="1">
      <c r="V109" s="91"/>
      <c r="W109" s="93"/>
      <c r="X109" s="83" t="s">
        <v>48</v>
      </c>
      <c r="Y109" s="83" t="s">
        <v>100</v>
      </c>
      <c r="Z109" s="116">
        <v>2</v>
      </c>
    </row>
    <row r="110" spans="22:26" ht="14.1" customHeight="1" thickBot="1">
      <c r="V110" s="90" t="s">
        <v>66</v>
      </c>
      <c r="W110" s="94">
        <v>5</v>
      </c>
      <c r="X110" s="85" t="s">
        <v>100</v>
      </c>
      <c r="Y110" s="85" t="s">
        <v>66</v>
      </c>
      <c r="Z110" s="116">
        <v>5</v>
      </c>
    </row>
    <row r="111" spans="22:26" ht="14.1" customHeight="1" thickBot="1">
      <c r="V111" s="90" t="s">
        <v>86</v>
      </c>
      <c r="W111" s="94">
        <v>5</v>
      </c>
      <c r="X111" s="85" t="s">
        <v>100</v>
      </c>
      <c r="Y111" s="85" t="s">
        <v>86</v>
      </c>
      <c r="Z111" s="116">
        <v>5</v>
      </c>
    </row>
    <row r="112" spans="22:26" ht="14.1" customHeight="1" thickBot="1">
      <c r="V112" s="90" t="s">
        <v>76</v>
      </c>
      <c r="W112" s="94">
        <v>5</v>
      </c>
      <c r="X112" s="85" t="s">
        <v>76</v>
      </c>
      <c r="Y112" s="85" t="s">
        <v>100</v>
      </c>
      <c r="Z112" s="116">
        <v>2</v>
      </c>
    </row>
    <row r="113" spans="22:26" ht="14.1" customHeight="1" thickBot="1">
      <c r="V113" s="91"/>
      <c r="W113" s="93"/>
      <c r="X113" s="83" t="s">
        <v>100</v>
      </c>
      <c r="Y113" s="83" t="s">
        <v>76</v>
      </c>
      <c r="Z113" s="116">
        <v>3</v>
      </c>
    </row>
    <row r="114" spans="22:26" ht="14.1" customHeight="1" thickBot="1">
      <c r="V114" s="90" t="s">
        <v>85</v>
      </c>
      <c r="W114" s="94">
        <v>4</v>
      </c>
      <c r="X114" s="85" t="s">
        <v>100</v>
      </c>
      <c r="Y114" s="85" t="s">
        <v>85</v>
      </c>
      <c r="Z114" s="116">
        <v>3</v>
      </c>
    </row>
    <row r="115" spans="22:26" ht="14.1" customHeight="1" thickBot="1">
      <c r="V115" s="91"/>
      <c r="W115" s="93"/>
      <c r="X115" s="83" t="s">
        <v>85</v>
      </c>
      <c r="Y115" s="83" t="s">
        <v>100</v>
      </c>
      <c r="Z115" s="116">
        <v>1</v>
      </c>
    </row>
    <row r="116" spans="22:26" ht="14.1" customHeight="1" thickBot="1">
      <c r="V116" s="90" t="s">
        <v>148</v>
      </c>
      <c r="W116" s="94">
        <v>4</v>
      </c>
      <c r="X116" s="85" t="s">
        <v>100</v>
      </c>
      <c r="Y116" s="85" t="s">
        <v>148</v>
      </c>
      <c r="Z116" s="116">
        <v>4</v>
      </c>
    </row>
    <row r="117" spans="22:26" ht="14.1" customHeight="1" thickBot="1">
      <c r="V117" s="90" t="s">
        <v>147</v>
      </c>
      <c r="W117" s="94">
        <v>3</v>
      </c>
      <c r="X117" s="85" t="s">
        <v>100</v>
      </c>
      <c r="Y117" s="85" t="s">
        <v>147</v>
      </c>
      <c r="Z117" s="116">
        <v>2</v>
      </c>
    </row>
    <row r="118" spans="22:26" ht="14.1" customHeight="1" thickBot="1">
      <c r="V118" s="91"/>
      <c r="W118" s="93"/>
      <c r="X118" s="83" t="s">
        <v>147</v>
      </c>
      <c r="Y118" s="83" t="s">
        <v>100</v>
      </c>
      <c r="Z118" s="116">
        <v>1</v>
      </c>
    </row>
    <row r="119" spans="22:26" ht="14.1" customHeight="1" thickBot="1">
      <c r="V119" s="90" t="s">
        <v>55</v>
      </c>
      <c r="W119" s="94">
        <v>3</v>
      </c>
      <c r="X119" s="85" t="s">
        <v>100</v>
      </c>
      <c r="Y119" s="85" t="s">
        <v>55</v>
      </c>
      <c r="Z119" s="116">
        <v>1</v>
      </c>
    </row>
    <row r="120" spans="22:26" ht="14.1" customHeight="1" thickBot="1">
      <c r="V120" s="91"/>
      <c r="W120" s="93"/>
      <c r="X120" s="83" t="s">
        <v>55</v>
      </c>
      <c r="Y120" s="83" t="s">
        <v>100</v>
      </c>
      <c r="Z120" s="116">
        <v>2</v>
      </c>
    </row>
    <row r="121" spans="22:26" ht="14.1" customHeight="1" thickBot="1">
      <c r="V121" s="90" t="s">
        <v>183</v>
      </c>
      <c r="W121" s="94">
        <v>3</v>
      </c>
      <c r="X121" s="85" t="s">
        <v>183</v>
      </c>
      <c r="Y121" s="85" t="s">
        <v>100</v>
      </c>
      <c r="Z121" s="116">
        <v>2</v>
      </c>
    </row>
    <row r="122" spans="22:26" ht="14.1" customHeight="1" thickBot="1">
      <c r="V122" s="91"/>
      <c r="W122" s="93"/>
      <c r="X122" s="83" t="s">
        <v>35</v>
      </c>
      <c r="Y122" s="83" t="s">
        <v>183</v>
      </c>
      <c r="Z122" s="116">
        <v>1</v>
      </c>
    </row>
    <row r="123" spans="22:26" ht="14.1" customHeight="1" thickBot="1">
      <c r="V123" s="90" t="s">
        <v>93</v>
      </c>
      <c r="W123" s="94">
        <v>2</v>
      </c>
      <c r="X123" s="85" t="s">
        <v>100</v>
      </c>
      <c r="Y123" s="85" t="s">
        <v>93</v>
      </c>
      <c r="Z123" s="116">
        <v>2</v>
      </c>
    </row>
    <row r="124" spans="22:26" ht="14.1" customHeight="1" thickBot="1">
      <c r="V124" s="90" t="s">
        <v>293</v>
      </c>
      <c r="W124" s="94">
        <v>2</v>
      </c>
      <c r="X124" s="85" t="s">
        <v>28</v>
      </c>
      <c r="Y124" s="85" t="s">
        <v>294</v>
      </c>
      <c r="Z124" s="116">
        <v>2</v>
      </c>
    </row>
    <row r="125" spans="22:26" ht="14.1" customHeight="1" thickBot="1">
      <c r="V125" s="90" t="s">
        <v>122</v>
      </c>
      <c r="W125" s="94">
        <v>2</v>
      </c>
      <c r="X125" s="85" t="s">
        <v>149</v>
      </c>
      <c r="Y125" s="85" t="s">
        <v>100</v>
      </c>
      <c r="Z125" s="116">
        <v>1</v>
      </c>
    </row>
    <row r="126" spans="22:26" ht="14.1" customHeight="1" thickBot="1">
      <c r="V126" s="91"/>
      <c r="W126" s="93"/>
      <c r="X126" s="83" t="s">
        <v>100</v>
      </c>
      <c r="Y126" s="83" t="s">
        <v>149</v>
      </c>
      <c r="Z126" s="116">
        <v>1</v>
      </c>
    </row>
    <row r="127" spans="22:26" ht="14.1" customHeight="1" thickBot="1">
      <c r="V127" s="90" t="s">
        <v>126</v>
      </c>
      <c r="W127" s="94">
        <v>2</v>
      </c>
      <c r="X127" s="85" t="s">
        <v>126</v>
      </c>
      <c r="Y127" s="85" t="s">
        <v>100</v>
      </c>
      <c r="Z127" s="116">
        <v>1</v>
      </c>
    </row>
    <row r="128" spans="22:26" ht="14.1" customHeight="1" thickBot="1">
      <c r="V128" s="91"/>
      <c r="W128" s="93"/>
      <c r="X128" s="83" t="s">
        <v>100</v>
      </c>
      <c r="Y128" s="83" t="s">
        <v>126</v>
      </c>
      <c r="Z128" s="116">
        <v>1</v>
      </c>
    </row>
    <row r="129" spans="22:26" ht="14.1" customHeight="1" thickBot="1">
      <c r="V129" s="90" t="s">
        <v>91</v>
      </c>
      <c r="W129" s="94">
        <v>2</v>
      </c>
      <c r="X129" s="85" t="s">
        <v>100</v>
      </c>
      <c r="Y129" s="85" t="s">
        <v>91</v>
      </c>
      <c r="Z129" s="116">
        <v>1</v>
      </c>
    </row>
    <row r="130" spans="22:26" ht="14.1" customHeight="1" thickBot="1">
      <c r="V130" s="91"/>
      <c r="W130" s="93"/>
      <c r="X130" s="83" t="s">
        <v>28</v>
      </c>
      <c r="Y130" s="83" t="s">
        <v>91</v>
      </c>
      <c r="Z130" s="116">
        <v>1</v>
      </c>
    </row>
    <row r="131" spans="22:26" ht="14.1" customHeight="1" thickBot="1">
      <c r="V131" s="90" t="s">
        <v>134</v>
      </c>
      <c r="W131" s="94">
        <v>2</v>
      </c>
      <c r="X131" s="85" t="s">
        <v>100</v>
      </c>
      <c r="Y131" s="85" t="s">
        <v>134</v>
      </c>
      <c r="Z131" s="116">
        <v>2</v>
      </c>
    </row>
    <row r="132" spans="22:26" ht="14.1" customHeight="1" thickBot="1">
      <c r="V132" s="90" t="s">
        <v>295</v>
      </c>
      <c r="W132" s="94">
        <v>2</v>
      </c>
      <c r="X132" s="85" t="s">
        <v>28</v>
      </c>
      <c r="Y132" s="85" t="s">
        <v>295</v>
      </c>
      <c r="Z132" s="116">
        <v>1</v>
      </c>
    </row>
    <row r="133" spans="22:26" ht="14.1" customHeight="1" thickBot="1">
      <c r="V133" s="91"/>
      <c r="W133" s="93"/>
      <c r="X133" s="83" t="s">
        <v>295</v>
      </c>
      <c r="Y133" s="83" t="s">
        <v>100</v>
      </c>
      <c r="Z133" s="116">
        <v>1</v>
      </c>
    </row>
    <row r="134" spans="22:26" ht="14.1" customHeight="1" thickBot="1">
      <c r="V134" s="90" t="s">
        <v>45</v>
      </c>
      <c r="W134" s="94">
        <v>1</v>
      </c>
      <c r="X134" s="85" t="s">
        <v>28</v>
      </c>
      <c r="Y134" s="85" t="s">
        <v>45</v>
      </c>
      <c r="Z134" s="116">
        <v>1</v>
      </c>
    </row>
    <row r="135" spans="22:26" ht="14.1" customHeight="1" thickBot="1">
      <c r="V135" s="90" t="s">
        <v>89</v>
      </c>
      <c r="W135" s="94">
        <v>1</v>
      </c>
      <c r="X135" s="85" t="s">
        <v>100</v>
      </c>
      <c r="Y135" s="85" t="s">
        <v>89</v>
      </c>
      <c r="Z135" s="116">
        <v>1</v>
      </c>
    </row>
    <row r="136" spans="22:26" ht="14.1" customHeight="1" thickBot="1">
      <c r="V136" s="90" t="s">
        <v>219</v>
      </c>
      <c r="W136" s="94">
        <v>1</v>
      </c>
      <c r="X136" s="85" t="s">
        <v>100</v>
      </c>
      <c r="Y136" s="85" t="s">
        <v>219</v>
      </c>
      <c r="Z136" s="116">
        <v>1</v>
      </c>
    </row>
    <row r="137" spans="22:26" ht="14.1" customHeight="1" thickBot="1">
      <c r="V137" s="90" t="s">
        <v>14</v>
      </c>
      <c r="W137" s="94">
        <v>1</v>
      </c>
      <c r="X137" s="85" t="s">
        <v>28</v>
      </c>
      <c r="Y137" s="85" t="s">
        <v>14</v>
      </c>
      <c r="Z137" s="116">
        <v>1</v>
      </c>
    </row>
    <row r="138" spans="22:26" ht="14.1" customHeight="1" thickBot="1">
      <c r="V138" s="90" t="s">
        <v>78</v>
      </c>
      <c r="W138" s="94">
        <v>1</v>
      </c>
      <c r="X138" s="85" t="s">
        <v>100</v>
      </c>
      <c r="Y138" s="85" t="s">
        <v>78</v>
      </c>
      <c r="Z138" s="116">
        <v>1</v>
      </c>
    </row>
    <row r="139" spans="22:26" ht="14.1" customHeight="1" thickBot="1">
      <c r="V139" s="90" t="s">
        <v>121</v>
      </c>
      <c r="W139" s="94">
        <v>1</v>
      </c>
      <c r="X139" s="85" t="s">
        <v>28</v>
      </c>
      <c r="Y139" s="85" t="s">
        <v>121</v>
      </c>
      <c r="Z139" s="116">
        <v>1</v>
      </c>
    </row>
    <row r="140" spans="22:26" ht="14.1" customHeight="1" thickBot="1">
      <c r="V140" s="90" t="s">
        <v>61</v>
      </c>
      <c r="W140" s="94">
        <v>1</v>
      </c>
      <c r="X140" s="85" t="s">
        <v>100</v>
      </c>
      <c r="Y140" s="85" t="s">
        <v>61</v>
      </c>
      <c r="Z140" s="116">
        <v>1</v>
      </c>
    </row>
    <row r="141" spans="22:26" ht="15" thickBot="1">
      <c r="V141" s="90" t="s">
        <v>99</v>
      </c>
      <c r="W141" s="94">
        <v>1</v>
      </c>
      <c r="X141" s="85" t="s">
        <v>28</v>
      </c>
      <c r="Y141" s="85" t="s">
        <v>99</v>
      </c>
      <c r="Z141" s="116">
        <v>1</v>
      </c>
    </row>
  </sheetData>
  <mergeCells count="23">
    <mergeCell ref="BU14:BW15"/>
    <mergeCell ref="AJ14:AM15"/>
    <mergeCell ref="C11:AY11"/>
    <mergeCell ref="BA11:CI11"/>
    <mergeCell ref="AF14:AH15"/>
    <mergeCell ref="CG14:CI15"/>
    <mergeCell ref="BY14:CA15"/>
    <mergeCell ref="CC14:CE15"/>
    <mergeCell ref="C14:E15"/>
    <mergeCell ref="G14:I15"/>
    <mergeCell ref="K14:M15"/>
    <mergeCell ref="O14:P15"/>
    <mergeCell ref="R14:T15"/>
    <mergeCell ref="V14:Z15"/>
    <mergeCell ref="BE14:BG15"/>
    <mergeCell ref="AB14:AD15"/>
    <mergeCell ref="BQ14:BS15"/>
    <mergeCell ref="BI14:BK15"/>
    <mergeCell ref="BM14:BO15"/>
    <mergeCell ref="BA14:BC15"/>
    <mergeCell ref="AO14:AQ15"/>
    <mergeCell ref="AS14:AU15"/>
    <mergeCell ref="AW14:AY15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CF56"/>
  <sheetViews>
    <sheetView zoomScaleNormal="100" workbookViewId="0"/>
  </sheetViews>
  <sheetFormatPr baseColWidth="10" defaultRowHeight="15"/>
  <cols>
    <col min="1" max="1" width="11.42578125" style="6"/>
    <col min="2" max="4" width="10.7109375" style="6" customWidth="1"/>
    <col min="5" max="5" width="3.7109375" style="6" customWidth="1"/>
    <col min="6" max="8" width="10.7109375" style="6" customWidth="1"/>
    <col min="9" max="9" width="3.7109375" style="6" customWidth="1"/>
    <col min="10" max="12" width="10.7109375" style="6" customWidth="1"/>
    <col min="13" max="13" width="3.7109375" style="6" customWidth="1"/>
    <col min="14" max="15" width="10.7109375" style="6" customWidth="1"/>
    <col min="16" max="16" width="3.7109375" style="6" customWidth="1"/>
    <col min="17" max="19" width="10.7109375" style="6" customWidth="1"/>
    <col min="20" max="20" width="3.7109375" style="6" customWidth="1"/>
    <col min="21" max="21" width="7.7109375" style="6" customWidth="1"/>
    <col min="22" max="22" width="8.28515625" style="6" customWidth="1"/>
    <col min="23" max="23" width="8.7109375" style="6" customWidth="1"/>
    <col min="24" max="24" width="3.7109375" style="6" customWidth="1"/>
    <col min="25" max="27" width="10.7109375" style="6" customWidth="1"/>
    <col min="28" max="28" width="3.7109375" style="6" customWidth="1"/>
    <col min="29" max="29" width="17.5703125" style="6" customWidth="1"/>
    <col min="30" max="31" width="10.7109375" style="6" customWidth="1"/>
    <col min="32" max="32" width="3.7109375" style="6" customWidth="1"/>
    <col min="33" max="33" width="14.5703125" style="6" customWidth="1"/>
    <col min="34" max="34" width="10.7109375" style="6" bestFit="1" customWidth="1"/>
    <col min="35" max="35" width="4.5703125" style="6" customWidth="1"/>
    <col min="36" max="36" width="3.7109375" style="6" customWidth="1"/>
    <col min="37" max="39" width="10.7109375" style="6" customWidth="1"/>
    <col min="40" max="40" width="3.7109375" style="6" customWidth="1"/>
    <col min="41" max="43" width="10.7109375" style="6" customWidth="1"/>
    <col min="44" max="44" width="3.7109375" style="6" customWidth="1"/>
    <col min="45" max="45" width="13" style="6" customWidth="1"/>
    <col min="46" max="46" width="11.42578125" style="6"/>
    <col min="47" max="47" width="12.85546875" style="6" customWidth="1"/>
    <col min="48" max="49" width="3.7109375" style="6" customWidth="1"/>
    <col min="50" max="52" width="10.7109375" style="6" customWidth="1"/>
    <col min="53" max="53" width="3.7109375" style="6" customWidth="1"/>
    <col min="54" max="54" width="12" style="6" customWidth="1"/>
    <col min="55" max="55" width="11" style="6" customWidth="1"/>
    <col min="56" max="56" width="14.140625" style="6" customWidth="1"/>
    <col min="57" max="57" width="3.7109375" style="6" customWidth="1"/>
    <col min="58" max="58" width="9.85546875" style="6" customWidth="1"/>
    <col min="59" max="59" width="11.42578125" style="6"/>
    <col min="60" max="60" width="10.85546875" style="6" customWidth="1"/>
    <col min="61" max="61" width="3.7109375" style="6" customWidth="1"/>
    <col min="62" max="62" width="11.28515625" style="6" customWidth="1"/>
    <col min="63" max="63" width="11.42578125" style="6"/>
    <col min="64" max="64" width="11.5703125" style="6" customWidth="1"/>
    <col min="65" max="65" width="3.7109375" style="6" customWidth="1"/>
    <col min="66" max="68" width="10.7109375" style="6" customWidth="1"/>
    <col min="69" max="69" width="3.7109375" style="6" customWidth="1"/>
    <col min="70" max="72" width="10.7109375" style="6" customWidth="1"/>
    <col min="73" max="73" width="3.7109375" style="6" customWidth="1"/>
    <col min="74" max="74" width="9.42578125" style="6" bestFit="1" customWidth="1"/>
    <col min="75" max="75" width="11.5703125" style="6" customWidth="1"/>
    <col min="76" max="76" width="12" style="6" customWidth="1"/>
    <col min="77" max="77" width="3.7109375" style="6" customWidth="1"/>
    <col min="78" max="80" width="10.7109375" style="6" customWidth="1"/>
    <col min="81" max="81" width="4.7109375" style="6" customWidth="1"/>
    <col min="82" max="16384" width="11.42578125" style="6"/>
  </cols>
  <sheetData>
    <row r="11" spans="2:84" ht="45.75" customHeight="1">
      <c r="B11" s="136" t="s">
        <v>392</v>
      </c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50"/>
      <c r="AX11" s="151" t="s">
        <v>366</v>
      </c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3"/>
    </row>
    <row r="13" spans="2:84">
      <c r="B13" s="130" t="s">
        <v>131</v>
      </c>
      <c r="C13" s="130"/>
      <c r="D13" s="130"/>
      <c r="F13" s="130" t="s">
        <v>6</v>
      </c>
      <c r="G13" s="130"/>
      <c r="H13" s="130"/>
      <c r="J13" s="130" t="s">
        <v>197</v>
      </c>
      <c r="K13" s="130"/>
      <c r="L13" s="130"/>
      <c r="N13" s="130" t="s">
        <v>60</v>
      </c>
      <c r="O13" s="130"/>
      <c r="Q13" s="130" t="s">
        <v>58</v>
      </c>
      <c r="R13" s="130"/>
      <c r="S13" s="130"/>
      <c r="U13" s="131" t="s">
        <v>32</v>
      </c>
      <c r="V13" s="132"/>
      <c r="W13" s="145"/>
      <c r="Y13" s="130" t="s">
        <v>57</v>
      </c>
      <c r="Z13" s="130"/>
      <c r="AA13" s="130"/>
      <c r="AC13" s="131" t="s">
        <v>37</v>
      </c>
      <c r="AD13" s="132"/>
      <c r="AE13" s="154"/>
      <c r="AF13" s="112"/>
      <c r="AG13" s="130" t="s">
        <v>365</v>
      </c>
      <c r="AH13" s="130"/>
      <c r="AI13" s="130"/>
      <c r="AK13" s="130" t="s">
        <v>38</v>
      </c>
      <c r="AL13" s="130"/>
      <c r="AM13" s="130"/>
      <c r="AO13" s="130" t="s">
        <v>39</v>
      </c>
      <c r="AP13" s="130"/>
      <c r="AQ13" s="130"/>
      <c r="AS13" s="130" t="s">
        <v>53</v>
      </c>
      <c r="AT13" s="130"/>
      <c r="AU13" s="130"/>
      <c r="AX13" s="130" t="s">
        <v>167</v>
      </c>
      <c r="AY13" s="130"/>
      <c r="AZ13" s="130"/>
      <c r="BB13" s="130" t="s">
        <v>168</v>
      </c>
      <c r="BC13" s="130"/>
      <c r="BD13" s="130"/>
      <c r="BF13" s="130" t="s">
        <v>169</v>
      </c>
      <c r="BG13" s="130"/>
      <c r="BH13" s="130"/>
      <c r="BJ13" s="130" t="s">
        <v>220</v>
      </c>
      <c r="BK13" s="130"/>
      <c r="BL13" s="130"/>
      <c r="BN13" s="130" t="s">
        <v>171</v>
      </c>
      <c r="BO13" s="130"/>
      <c r="BP13" s="130"/>
      <c r="BR13" s="130" t="s">
        <v>174</v>
      </c>
      <c r="BS13" s="130"/>
      <c r="BT13" s="130"/>
      <c r="BV13" s="130" t="s">
        <v>172</v>
      </c>
      <c r="BW13" s="130"/>
      <c r="BX13" s="130"/>
      <c r="BZ13" s="130" t="s">
        <v>173</v>
      </c>
      <c r="CA13" s="130"/>
      <c r="CB13" s="130"/>
      <c r="CD13" s="130" t="s">
        <v>386</v>
      </c>
      <c r="CE13" s="130"/>
      <c r="CF13" s="130"/>
    </row>
    <row r="14" spans="2:84" ht="15" customHeight="1">
      <c r="B14" s="130"/>
      <c r="C14" s="130"/>
      <c r="D14" s="130"/>
      <c r="E14" s="13"/>
      <c r="F14" s="130"/>
      <c r="G14" s="130"/>
      <c r="H14" s="130"/>
      <c r="I14" s="13"/>
      <c r="J14" s="130"/>
      <c r="K14" s="130"/>
      <c r="L14" s="130"/>
      <c r="N14" s="130"/>
      <c r="O14" s="130"/>
      <c r="P14" s="13"/>
      <c r="Q14" s="130"/>
      <c r="R14" s="130"/>
      <c r="S14" s="130"/>
      <c r="T14" s="13"/>
      <c r="U14" s="133"/>
      <c r="V14" s="134"/>
      <c r="W14" s="146"/>
      <c r="X14" s="13"/>
      <c r="Y14" s="130"/>
      <c r="Z14" s="130"/>
      <c r="AA14" s="130"/>
      <c r="AB14" s="13"/>
      <c r="AC14" s="155"/>
      <c r="AD14" s="156"/>
      <c r="AE14" s="157"/>
      <c r="AF14" s="113"/>
      <c r="AG14" s="130"/>
      <c r="AH14" s="130"/>
      <c r="AI14" s="130"/>
      <c r="AK14" s="130"/>
      <c r="AL14" s="130"/>
      <c r="AM14" s="130"/>
      <c r="AN14" s="13"/>
      <c r="AO14" s="130"/>
      <c r="AP14" s="130"/>
      <c r="AQ14" s="130"/>
      <c r="AR14" s="13"/>
      <c r="AS14" s="130"/>
      <c r="AT14" s="130"/>
      <c r="AU14" s="130"/>
      <c r="AX14" s="130"/>
      <c r="AY14" s="130"/>
      <c r="AZ14" s="130"/>
      <c r="BB14" s="130"/>
      <c r="BC14" s="130"/>
      <c r="BD14" s="130"/>
      <c r="BF14" s="130"/>
      <c r="BG14" s="130"/>
      <c r="BH14" s="130"/>
      <c r="BJ14" s="130"/>
      <c r="BK14" s="130"/>
      <c r="BL14" s="130"/>
      <c r="BN14" s="130"/>
      <c r="BO14" s="130"/>
      <c r="BP14" s="130"/>
      <c r="BR14" s="130"/>
      <c r="BS14" s="130"/>
      <c r="BT14" s="130"/>
      <c r="BV14" s="130"/>
      <c r="BW14" s="130"/>
      <c r="BX14" s="130"/>
      <c r="BZ14" s="130"/>
      <c r="CA14" s="130"/>
      <c r="CB14" s="130"/>
      <c r="CD14" s="130"/>
      <c r="CE14" s="130"/>
      <c r="CF14" s="130"/>
    </row>
    <row r="15" spans="2:84">
      <c r="AS15" s="1"/>
      <c r="AT15" s="1"/>
      <c r="AU15" s="1"/>
      <c r="BR15" s="1"/>
      <c r="BS15" s="1"/>
      <c r="BT15" s="1"/>
      <c r="BV15" s="1"/>
      <c r="BW15" s="1"/>
      <c r="BX15" s="1"/>
      <c r="BZ15" s="1"/>
      <c r="CA15" s="1"/>
      <c r="CB15" s="1"/>
      <c r="CD15" s="1"/>
      <c r="CE15" s="1"/>
      <c r="CF15" s="1"/>
    </row>
    <row r="16" spans="2:84" ht="51" customHeight="1">
      <c r="B16" s="29" t="s">
        <v>72</v>
      </c>
      <c r="C16" s="29" t="s">
        <v>120</v>
      </c>
      <c r="D16" s="29" t="s">
        <v>204</v>
      </c>
      <c r="F16" s="29" t="s">
        <v>123</v>
      </c>
      <c r="G16" s="29" t="s">
        <v>116</v>
      </c>
      <c r="H16" s="29" t="s">
        <v>204</v>
      </c>
      <c r="J16" s="29" t="s">
        <v>123</v>
      </c>
      <c r="K16" s="29" t="s">
        <v>116</v>
      </c>
      <c r="L16" s="29" t="s">
        <v>204</v>
      </c>
      <c r="M16" s="13"/>
      <c r="N16" s="29" t="s">
        <v>72</v>
      </c>
      <c r="O16" s="29" t="s">
        <v>204</v>
      </c>
      <c r="Q16" s="29" t="s">
        <v>123</v>
      </c>
      <c r="R16" s="29" t="s">
        <v>116</v>
      </c>
      <c r="S16" s="29" t="s">
        <v>204</v>
      </c>
      <c r="U16" s="147" t="s">
        <v>129</v>
      </c>
      <c r="V16" s="148"/>
      <c r="W16" s="149"/>
      <c r="Y16" s="29" t="s">
        <v>123</v>
      </c>
      <c r="Z16" s="29" t="s">
        <v>116</v>
      </c>
      <c r="AA16" s="29" t="s">
        <v>204</v>
      </c>
      <c r="AC16" s="29" t="s">
        <v>123</v>
      </c>
      <c r="AD16" s="29" t="s">
        <v>116</v>
      </c>
      <c r="AE16" s="29" t="s">
        <v>204</v>
      </c>
      <c r="AG16" s="29" t="s">
        <v>123</v>
      </c>
      <c r="AH16" s="29" t="s">
        <v>116</v>
      </c>
      <c r="AI16" s="29" t="s">
        <v>204</v>
      </c>
      <c r="AK16" s="29" t="s">
        <v>123</v>
      </c>
      <c r="AL16" s="29" t="s">
        <v>116</v>
      </c>
      <c r="AM16" s="29" t="s">
        <v>204</v>
      </c>
      <c r="AO16" s="29" t="s">
        <v>123</v>
      </c>
      <c r="AP16" s="29" t="s">
        <v>116</v>
      </c>
      <c r="AQ16" s="29" t="s">
        <v>204</v>
      </c>
      <c r="AS16" s="29" t="s">
        <v>123</v>
      </c>
      <c r="AT16" s="29" t="s">
        <v>116</v>
      </c>
      <c r="AU16" s="29" t="s">
        <v>204</v>
      </c>
      <c r="AV16" s="110"/>
      <c r="AX16" s="29" t="s">
        <v>123</v>
      </c>
      <c r="AY16" s="29" t="s">
        <v>176</v>
      </c>
      <c r="AZ16" s="29" t="s">
        <v>204</v>
      </c>
      <c r="BB16" s="29" t="s">
        <v>123</v>
      </c>
      <c r="BC16" s="29" t="s">
        <v>176</v>
      </c>
      <c r="BD16" s="29" t="s">
        <v>204</v>
      </c>
      <c r="BE16" s="96"/>
      <c r="BF16" s="29" t="s">
        <v>123</v>
      </c>
      <c r="BG16" s="29" t="s">
        <v>176</v>
      </c>
      <c r="BH16" s="29" t="s">
        <v>204</v>
      </c>
      <c r="BJ16" s="29" t="s">
        <v>123</v>
      </c>
      <c r="BK16" s="29" t="s">
        <v>176</v>
      </c>
      <c r="BL16" s="29" t="s">
        <v>204</v>
      </c>
      <c r="BN16" s="29" t="s">
        <v>123</v>
      </c>
      <c r="BO16" s="29" t="s">
        <v>176</v>
      </c>
      <c r="BP16" s="29" t="s">
        <v>204</v>
      </c>
      <c r="BR16" s="29" t="s">
        <v>187</v>
      </c>
      <c r="BS16" s="29" t="s">
        <v>120</v>
      </c>
      <c r="BT16" s="29" t="s">
        <v>204</v>
      </c>
      <c r="BV16" s="29" t="s">
        <v>123</v>
      </c>
      <c r="BW16" s="29" t="s">
        <v>120</v>
      </c>
      <c r="BX16" s="29" t="s">
        <v>3</v>
      </c>
      <c r="BZ16" s="29" t="s">
        <v>123</v>
      </c>
      <c r="CA16" s="29" t="s">
        <v>120</v>
      </c>
      <c r="CB16" s="29" t="s">
        <v>3</v>
      </c>
      <c r="CD16" s="29" t="s">
        <v>187</v>
      </c>
      <c r="CE16" s="29" t="s">
        <v>120</v>
      </c>
      <c r="CF16" s="29" t="s">
        <v>204</v>
      </c>
    </row>
    <row r="17" spans="2:84" ht="15" customHeight="1" thickBot="1">
      <c r="B17" s="54"/>
      <c r="C17" s="59"/>
      <c r="D17" s="59"/>
      <c r="F17" s="54" t="s">
        <v>34</v>
      </c>
      <c r="G17" s="59">
        <v>23072</v>
      </c>
      <c r="H17" s="59">
        <v>2</v>
      </c>
      <c r="J17" s="54" t="s">
        <v>17</v>
      </c>
      <c r="K17" s="59">
        <v>13980</v>
      </c>
      <c r="L17" s="59">
        <v>9</v>
      </c>
      <c r="N17" s="54" t="s">
        <v>18</v>
      </c>
      <c r="O17" s="59" t="s">
        <v>200</v>
      </c>
      <c r="Q17" s="54" t="s">
        <v>17</v>
      </c>
      <c r="R17" s="59">
        <v>8168</v>
      </c>
      <c r="S17" s="59">
        <v>6</v>
      </c>
      <c r="Y17" s="54" t="s">
        <v>17</v>
      </c>
      <c r="Z17" s="116">
        <v>367644</v>
      </c>
      <c r="AA17" s="59">
        <v>159</v>
      </c>
      <c r="AC17" s="54" t="s">
        <v>429</v>
      </c>
      <c r="AD17" s="116">
        <v>5725</v>
      </c>
      <c r="AE17" s="59">
        <v>1</v>
      </c>
      <c r="AF17" s="97"/>
      <c r="AG17" s="54" t="s">
        <v>463</v>
      </c>
      <c r="AH17" s="116">
        <v>1353</v>
      </c>
      <c r="AI17" s="59">
        <v>2</v>
      </c>
      <c r="AK17" s="54" t="s">
        <v>34</v>
      </c>
      <c r="AL17" s="116">
        <v>38124</v>
      </c>
      <c r="AM17" s="59">
        <v>21</v>
      </c>
      <c r="AO17" s="54" t="s">
        <v>250</v>
      </c>
      <c r="AP17" s="116">
        <v>19778</v>
      </c>
      <c r="AQ17" s="59">
        <v>10</v>
      </c>
      <c r="AS17" s="54" t="s">
        <v>33</v>
      </c>
      <c r="AT17" s="59">
        <v>2761</v>
      </c>
      <c r="AU17" s="59">
        <v>368</v>
      </c>
      <c r="AX17" s="54" t="s">
        <v>34</v>
      </c>
      <c r="AY17" s="59">
        <v>129</v>
      </c>
      <c r="AZ17" s="59">
        <v>27</v>
      </c>
      <c r="BB17" s="54" t="s">
        <v>250</v>
      </c>
      <c r="BC17" s="116">
        <v>199</v>
      </c>
      <c r="BD17" s="59">
        <v>19</v>
      </c>
      <c r="BF17" s="54" t="s">
        <v>250</v>
      </c>
      <c r="BG17" s="116">
        <v>276</v>
      </c>
      <c r="BH17" s="59">
        <v>24</v>
      </c>
      <c r="BJ17" s="54" t="s">
        <v>250</v>
      </c>
      <c r="BK17" s="59">
        <v>69</v>
      </c>
      <c r="BL17" s="59">
        <v>10</v>
      </c>
      <c r="BN17" s="54" t="s">
        <v>17</v>
      </c>
      <c r="BO17" s="59">
        <v>76</v>
      </c>
      <c r="BP17" s="59">
        <v>8</v>
      </c>
      <c r="BR17" s="54" t="s">
        <v>17</v>
      </c>
      <c r="BS17" s="116">
        <v>219</v>
      </c>
      <c r="BT17" s="59">
        <v>14</v>
      </c>
      <c r="BV17" s="54" t="s">
        <v>327</v>
      </c>
      <c r="BW17" s="59">
        <v>47</v>
      </c>
      <c r="BX17" s="59">
        <v>11</v>
      </c>
      <c r="BY17" s="97"/>
      <c r="BZ17" s="54" t="s">
        <v>351</v>
      </c>
      <c r="CA17" s="59">
        <v>28</v>
      </c>
      <c r="CB17" s="59">
        <v>6</v>
      </c>
      <c r="CD17" s="54" t="s">
        <v>277</v>
      </c>
      <c r="CE17" s="116">
        <v>70</v>
      </c>
      <c r="CF17" s="59">
        <v>13</v>
      </c>
    </row>
    <row r="18" spans="2:84" ht="14.1" customHeight="1" thickBot="1">
      <c r="B18" s="55"/>
      <c r="C18" s="60"/>
      <c r="D18" s="60"/>
      <c r="F18" s="55" t="s">
        <v>17</v>
      </c>
      <c r="G18" s="60">
        <v>106089</v>
      </c>
      <c r="H18" s="60">
        <v>18</v>
      </c>
      <c r="J18" s="55" t="s">
        <v>26</v>
      </c>
      <c r="K18" s="60">
        <v>12979</v>
      </c>
      <c r="L18" s="60">
        <v>11</v>
      </c>
      <c r="N18" s="55" t="s">
        <v>26</v>
      </c>
      <c r="O18" s="60" t="s">
        <v>200</v>
      </c>
      <c r="Q18" s="55" t="s">
        <v>34</v>
      </c>
      <c r="R18" s="60">
        <v>2528</v>
      </c>
      <c r="S18" s="60">
        <v>1</v>
      </c>
      <c r="Y18" s="55" t="s">
        <v>34</v>
      </c>
      <c r="Z18" s="116">
        <v>70298</v>
      </c>
      <c r="AA18" s="60">
        <v>4</v>
      </c>
      <c r="AC18" s="54" t="s">
        <v>430</v>
      </c>
      <c r="AD18" s="116">
        <v>170261</v>
      </c>
      <c r="AE18" s="59">
        <v>62</v>
      </c>
      <c r="AF18" s="97"/>
      <c r="AG18" s="54" t="s">
        <v>28</v>
      </c>
      <c r="AH18" s="116">
        <v>13548</v>
      </c>
      <c r="AI18" s="59">
        <v>3</v>
      </c>
      <c r="AK18" s="55" t="s">
        <v>17</v>
      </c>
      <c r="AL18" s="116">
        <v>261149</v>
      </c>
      <c r="AM18" s="60">
        <v>130</v>
      </c>
      <c r="AO18" s="55" t="s">
        <v>251</v>
      </c>
      <c r="AP18" s="116">
        <v>5987</v>
      </c>
      <c r="AQ18" s="60">
        <v>6</v>
      </c>
      <c r="AS18" s="55" t="s">
        <v>28</v>
      </c>
      <c r="AT18" s="60">
        <v>1313</v>
      </c>
      <c r="AU18" s="60">
        <v>185</v>
      </c>
      <c r="AX18" s="55" t="s">
        <v>17</v>
      </c>
      <c r="AY18" s="60">
        <v>93</v>
      </c>
      <c r="AZ18" s="60">
        <v>8</v>
      </c>
      <c r="BB18" s="55" t="s">
        <v>251</v>
      </c>
      <c r="BC18" s="116">
        <v>38</v>
      </c>
      <c r="BD18" s="60">
        <v>5</v>
      </c>
      <c r="BF18" s="55" t="s">
        <v>251</v>
      </c>
      <c r="BG18" s="116">
        <v>84</v>
      </c>
      <c r="BH18" s="60">
        <v>7</v>
      </c>
      <c r="BJ18" s="55" t="s">
        <v>251</v>
      </c>
      <c r="BK18" s="60">
        <v>64</v>
      </c>
      <c r="BL18" s="60">
        <v>4</v>
      </c>
      <c r="BN18" s="55" t="s">
        <v>22</v>
      </c>
      <c r="BO18" s="60">
        <v>20</v>
      </c>
      <c r="BP18" s="60">
        <v>1</v>
      </c>
      <c r="BR18" s="55" t="s">
        <v>26</v>
      </c>
      <c r="BS18" s="116">
        <v>34</v>
      </c>
      <c r="BT18" s="60">
        <v>4</v>
      </c>
      <c r="BV18" s="54" t="s">
        <v>351</v>
      </c>
      <c r="BW18" s="59">
        <v>526</v>
      </c>
      <c r="BX18" s="59">
        <v>95</v>
      </c>
      <c r="BY18" s="97"/>
      <c r="BZ18" s="54" t="s">
        <v>256</v>
      </c>
      <c r="CA18" s="59">
        <v>4</v>
      </c>
      <c r="CB18" s="59">
        <v>1</v>
      </c>
      <c r="CD18" s="55" t="s">
        <v>250</v>
      </c>
      <c r="CE18" s="116">
        <v>1042</v>
      </c>
      <c r="CF18" s="60">
        <v>103</v>
      </c>
    </row>
    <row r="19" spans="2:84" ht="14.1" customHeight="1" thickBot="1">
      <c r="B19" s="55"/>
      <c r="C19" s="60"/>
      <c r="D19" s="60"/>
      <c r="F19" s="55" t="s">
        <v>26</v>
      </c>
      <c r="G19" s="60">
        <v>33871</v>
      </c>
      <c r="H19" s="60">
        <v>18</v>
      </c>
      <c r="J19" s="55" t="s">
        <v>22</v>
      </c>
      <c r="K19" s="60">
        <v>1920</v>
      </c>
      <c r="L19" s="60">
        <v>1</v>
      </c>
      <c r="N19" s="55" t="s">
        <v>33</v>
      </c>
      <c r="O19" s="60" t="s">
        <v>200</v>
      </c>
      <c r="Q19" s="55" t="s">
        <v>26</v>
      </c>
      <c r="R19" s="60">
        <v>831</v>
      </c>
      <c r="S19" s="60">
        <v>2</v>
      </c>
      <c r="Y19" s="55" t="s">
        <v>26</v>
      </c>
      <c r="Z19" s="116">
        <v>44971</v>
      </c>
      <c r="AA19" s="60">
        <v>28</v>
      </c>
      <c r="AC19" s="54" t="s">
        <v>431</v>
      </c>
      <c r="AD19" s="116">
        <v>20142</v>
      </c>
      <c r="AE19" s="59">
        <v>13</v>
      </c>
      <c r="AF19" s="97"/>
      <c r="AG19" s="54" t="s">
        <v>12</v>
      </c>
      <c r="AH19" s="116">
        <v>390</v>
      </c>
      <c r="AI19" s="59">
        <v>1</v>
      </c>
      <c r="AK19" s="55" t="s">
        <v>26</v>
      </c>
      <c r="AL19" s="116">
        <v>30272</v>
      </c>
      <c r="AM19" s="60">
        <v>11</v>
      </c>
      <c r="AO19" s="55" t="s">
        <v>252</v>
      </c>
      <c r="AP19" s="116">
        <v>11612</v>
      </c>
      <c r="AQ19" s="60">
        <v>8</v>
      </c>
      <c r="AS19" s="55" t="s">
        <v>17</v>
      </c>
      <c r="AT19" s="60">
        <v>822</v>
      </c>
      <c r="AU19" s="60">
        <v>102</v>
      </c>
      <c r="AX19" s="55" t="s">
        <v>26</v>
      </c>
      <c r="AY19" s="60">
        <v>15</v>
      </c>
      <c r="AZ19" s="60">
        <v>3</v>
      </c>
      <c r="BB19" s="55" t="s">
        <v>252</v>
      </c>
      <c r="BC19" s="116">
        <v>193</v>
      </c>
      <c r="BD19" s="60">
        <v>16</v>
      </c>
      <c r="BF19" s="55" t="s">
        <v>252</v>
      </c>
      <c r="BG19" s="116">
        <v>55</v>
      </c>
      <c r="BH19" s="60">
        <v>10</v>
      </c>
      <c r="BJ19" s="55" t="s">
        <v>330</v>
      </c>
      <c r="BK19" s="60">
        <v>10</v>
      </c>
      <c r="BL19" s="60">
        <v>1</v>
      </c>
      <c r="BN19" s="55" t="s">
        <v>20</v>
      </c>
      <c r="BO19" s="60">
        <v>26</v>
      </c>
      <c r="BP19" s="60">
        <v>1</v>
      </c>
      <c r="BR19" s="55" t="s">
        <v>22</v>
      </c>
      <c r="BS19" s="116">
        <v>6</v>
      </c>
      <c r="BT19" s="60">
        <v>1</v>
      </c>
      <c r="BV19" s="97"/>
      <c r="BW19" s="97"/>
      <c r="BX19" s="97"/>
      <c r="BY19" s="97"/>
      <c r="BZ19" s="54" t="s">
        <v>250</v>
      </c>
      <c r="CA19" s="59">
        <v>3</v>
      </c>
      <c r="CB19" s="59">
        <v>1</v>
      </c>
      <c r="CD19" s="55" t="s">
        <v>251</v>
      </c>
      <c r="CE19" s="116">
        <v>729</v>
      </c>
      <c r="CF19" s="60">
        <v>60</v>
      </c>
    </row>
    <row r="20" spans="2:84" ht="14.1" customHeight="1" thickBot="1">
      <c r="B20" s="54"/>
      <c r="C20" s="59"/>
      <c r="D20" s="59"/>
      <c r="F20" s="54" t="s">
        <v>22</v>
      </c>
      <c r="G20" s="59">
        <v>14406</v>
      </c>
      <c r="H20" s="59">
        <v>8</v>
      </c>
      <c r="J20" s="54" t="s">
        <v>27</v>
      </c>
      <c r="K20" s="59">
        <v>2701</v>
      </c>
      <c r="L20" s="59">
        <v>1</v>
      </c>
      <c r="N20" s="54" t="s">
        <v>17</v>
      </c>
      <c r="O20" s="59" t="s">
        <v>200</v>
      </c>
      <c r="Q20" s="54" t="s">
        <v>67</v>
      </c>
      <c r="R20" s="59">
        <v>3351</v>
      </c>
      <c r="S20" s="59">
        <v>1</v>
      </c>
      <c r="Y20" s="54" t="s">
        <v>88</v>
      </c>
      <c r="Z20" s="116">
        <v>6103</v>
      </c>
      <c r="AA20" s="59">
        <v>2</v>
      </c>
      <c r="AC20" s="54" t="s">
        <v>432</v>
      </c>
      <c r="AD20" s="116">
        <v>53728</v>
      </c>
      <c r="AE20" s="59">
        <v>14</v>
      </c>
      <c r="AF20" s="97"/>
      <c r="AG20" s="54" t="s">
        <v>8</v>
      </c>
      <c r="AH20" s="116">
        <v>178575</v>
      </c>
      <c r="AI20" s="59">
        <v>43</v>
      </c>
      <c r="AK20" s="54" t="s">
        <v>88</v>
      </c>
      <c r="AL20" s="116">
        <v>1204</v>
      </c>
      <c r="AM20" s="59">
        <v>1</v>
      </c>
      <c r="AO20" s="54" t="s">
        <v>254</v>
      </c>
      <c r="AP20" s="116">
        <v>1479</v>
      </c>
      <c r="AQ20" s="59">
        <v>1</v>
      </c>
      <c r="AS20" s="54" t="s">
        <v>8</v>
      </c>
      <c r="AT20" s="59">
        <v>635</v>
      </c>
      <c r="AU20" s="59">
        <v>78</v>
      </c>
      <c r="AX20" s="54" t="s">
        <v>22</v>
      </c>
      <c r="AY20" s="59">
        <v>43</v>
      </c>
      <c r="AZ20" s="59">
        <v>7</v>
      </c>
      <c r="BB20" s="54" t="s">
        <v>306</v>
      </c>
      <c r="BC20" s="116">
        <v>6</v>
      </c>
      <c r="BD20" s="59">
        <v>2</v>
      </c>
      <c r="BF20" s="54" t="s">
        <v>307</v>
      </c>
      <c r="BG20" s="116">
        <v>85</v>
      </c>
      <c r="BH20" s="59">
        <v>9</v>
      </c>
      <c r="BJ20" s="54" t="s">
        <v>252</v>
      </c>
      <c r="BK20" s="59">
        <v>9</v>
      </c>
      <c r="BL20" s="59">
        <v>3</v>
      </c>
      <c r="BN20" s="54" t="s">
        <v>21</v>
      </c>
      <c r="BO20" s="59">
        <v>36</v>
      </c>
      <c r="BP20" s="59">
        <v>2</v>
      </c>
      <c r="BR20" s="54" t="s">
        <v>342</v>
      </c>
      <c r="BS20" s="116">
        <v>205</v>
      </c>
      <c r="BT20" s="59">
        <v>1</v>
      </c>
      <c r="BV20" s="97"/>
      <c r="BW20" s="97"/>
      <c r="BX20" s="97"/>
      <c r="BY20" s="97"/>
      <c r="BZ20" s="54" t="s">
        <v>356</v>
      </c>
      <c r="CA20" s="59">
        <v>4</v>
      </c>
      <c r="CB20" s="59">
        <v>1</v>
      </c>
      <c r="CD20" s="54" t="s">
        <v>378</v>
      </c>
      <c r="CE20" s="116">
        <v>75</v>
      </c>
      <c r="CF20" s="59">
        <v>1</v>
      </c>
    </row>
    <row r="21" spans="2:84" ht="14.1" customHeight="1" thickBot="1">
      <c r="B21" s="55"/>
      <c r="C21" s="60"/>
      <c r="D21" s="60"/>
      <c r="F21" s="55" t="s">
        <v>27</v>
      </c>
      <c r="G21" s="60">
        <v>7469</v>
      </c>
      <c r="H21" s="60">
        <v>3</v>
      </c>
      <c r="J21" s="55" t="s">
        <v>33</v>
      </c>
      <c r="K21" s="60">
        <v>10861</v>
      </c>
      <c r="L21" s="60">
        <v>5</v>
      </c>
      <c r="N21" s="55" t="s">
        <v>19</v>
      </c>
      <c r="O21" s="60" t="s">
        <v>200</v>
      </c>
      <c r="Q21" s="55" t="s">
        <v>74</v>
      </c>
      <c r="R21" s="60">
        <v>385</v>
      </c>
      <c r="S21" s="60">
        <v>1</v>
      </c>
      <c r="Y21" s="55" t="s">
        <v>94</v>
      </c>
      <c r="Z21" s="116">
        <v>623</v>
      </c>
      <c r="AA21" s="60">
        <v>1</v>
      </c>
      <c r="AC21" s="54" t="s">
        <v>433</v>
      </c>
      <c r="AD21" s="116">
        <v>22915</v>
      </c>
      <c r="AE21" s="59">
        <v>4</v>
      </c>
      <c r="AF21" s="97"/>
      <c r="AG21" s="54" t="s">
        <v>19</v>
      </c>
      <c r="AH21" s="116">
        <v>509</v>
      </c>
      <c r="AI21" s="59">
        <v>1</v>
      </c>
      <c r="AK21" s="55" t="s">
        <v>227</v>
      </c>
      <c r="AL21" s="116">
        <v>15943</v>
      </c>
      <c r="AM21" s="60">
        <v>3</v>
      </c>
      <c r="AO21" s="55" t="s">
        <v>255</v>
      </c>
      <c r="AP21" s="116">
        <v>11375</v>
      </c>
      <c r="AQ21" s="60">
        <v>9</v>
      </c>
      <c r="AS21" s="55" t="s">
        <v>29</v>
      </c>
      <c r="AT21" s="60">
        <v>466</v>
      </c>
      <c r="AU21" s="60">
        <v>61</v>
      </c>
      <c r="AX21" s="55" t="s">
        <v>20</v>
      </c>
      <c r="AY21" s="60">
        <v>5</v>
      </c>
      <c r="AZ21" s="60">
        <v>3</v>
      </c>
      <c r="BB21" s="55" t="s">
        <v>307</v>
      </c>
      <c r="BC21" s="116">
        <v>59</v>
      </c>
      <c r="BD21" s="60">
        <v>2</v>
      </c>
      <c r="BF21" s="55" t="s">
        <v>338</v>
      </c>
      <c r="BG21" s="116">
        <v>6</v>
      </c>
      <c r="BH21" s="60">
        <v>1</v>
      </c>
      <c r="BJ21" s="55" t="s">
        <v>308</v>
      </c>
      <c r="BK21" s="60">
        <v>1574</v>
      </c>
      <c r="BL21" s="60">
        <v>78</v>
      </c>
      <c r="BN21" s="55" t="s">
        <v>74</v>
      </c>
      <c r="BO21" s="60">
        <v>72</v>
      </c>
      <c r="BP21" s="60">
        <v>3</v>
      </c>
      <c r="BR21" s="55" t="s">
        <v>341</v>
      </c>
      <c r="BS21" s="116">
        <v>935</v>
      </c>
      <c r="BT21" s="60">
        <v>76</v>
      </c>
      <c r="BV21" s="97"/>
      <c r="BW21" s="97"/>
      <c r="BX21" s="97"/>
      <c r="BY21" s="97"/>
      <c r="BZ21" s="54" t="s">
        <v>357</v>
      </c>
      <c r="CA21" s="59">
        <v>11</v>
      </c>
      <c r="CB21" s="59">
        <v>1</v>
      </c>
      <c r="CD21" s="55" t="s">
        <v>379</v>
      </c>
      <c r="CE21" s="116">
        <v>42</v>
      </c>
      <c r="CF21" s="60">
        <v>3</v>
      </c>
    </row>
    <row r="22" spans="2:84" ht="14.1" customHeight="1" thickBot="1">
      <c r="B22" s="55"/>
      <c r="C22" s="60"/>
      <c r="D22" s="60"/>
      <c r="F22" s="55" t="s">
        <v>21</v>
      </c>
      <c r="G22" s="60">
        <v>1720</v>
      </c>
      <c r="H22" s="60">
        <v>2</v>
      </c>
      <c r="J22" s="55" t="s">
        <v>11</v>
      </c>
      <c r="K22" s="60">
        <v>669</v>
      </c>
      <c r="L22" s="60">
        <v>1</v>
      </c>
      <c r="N22" s="55" t="s">
        <v>12</v>
      </c>
      <c r="O22" s="60" t="s">
        <v>200</v>
      </c>
      <c r="Q22" s="55" t="s">
        <v>33</v>
      </c>
      <c r="R22" s="60">
        <v>69060</v>
      </c>
      <c r="S22" s="60">
        <v>20</v>
      </c>
      <c r="Y22" s="55" t="s">
        <v>22</v>
      </c>
      <c r="Z22" s="116">
        <v>93972</v>
      </c>
      <c r="AA22" s="60">
        <v>19</v>
      </c>
      <c r="AC22" s="54" t="s">
        <v>434</v>
      </c>
      <c r="AD22" s="116">
        <v>2589</v>
      </c>
      <c r="AE22" s="59">
        <v>1</v>
      </c>
      <c r="AF22" s="97"/>
      <c r="AG22" s="54" t="s">
        <v>87</v>
      </c>
      <c r="AH22" s="116">
        <v>1338</v>
      </c>
      <c r="AI22" s="59">
        <v>1</v>
      </c>
      <c r="AK22" s="55" t="s">
        <v>93</v>
      </c>
      <c r="AL22" s="116">
        <v>450</v>
      </c>
      <c r="AM22" s="60">
        <v>1</v>
      </c>
      <c r="AO22" s="55" t="s">
        <v>256</v>
      </c>
      <c r="AP22" s="116">
        <v>71797</v>
      </c>
      <c r="AQ22" s="60">
        <v>48</v>
      </c>
      <c r="AS22" s="55" t="s">
        <v>12</v>
      </c>
      <c r="AT22" s="60">
        <v>426</v>
      </c>
      <c r="AU22" s="60">
        <v>43</v>
      </c>
      <c r="AX22" s="55" t="s">
        <v>9</v>
      </c>
      <c r="AY22" s="60">
        <v>13</v>
      </c>
      <c r="AZ22" s="60">
        <v>2</v>
      </c>
      <c r="BB22" s="55" t="s">
        <v>308</v>
      </c>
      <c r="BC22" s="116">
        <v>1952</v>
      </c>
      <c r="BD22" s="60">
        <v>182</v>
      </c>
      <c r="BF22" s="55" t="s">
        <v>339</v>
      </c>
      <c r="BG22" s="116">
        <v>12</v>
      </c>
      <c r="BH22" s="60">
        <v>1</v>
      </c>
      <c r="BJ22" s="55" t="s">
        <v>256</v>
      </c>
      <c r="BK22" s="60">
        <v>417</v>
      </c>
      <c r="BL22" s="60">
        <v>25</v>
      </c>
      <c r="BN22" s="55" t="s">
        <v>33</v>
      </c>
      <c r="BO22" s="60">
        <v>406</v>
      </c>
      <c r="BP22" s="60">
        <v>21</v>
      </c>
      <c r="BR22" s="55" t="s">
        <v>33</v>
      </c>
      <c r="BS22" s="116">
        <v>261</v>
      </c>
      <c r="BT22" s="60">
        <v>15</v>
      </c>
      <c r="BV22" s="97"/>
      <c r="BW22" s="97"/>
      <c r="BX22" s="97"/>
      <c r="BY22" s="97"/>
      <c r="CD22" s="55" t="s">
        <v>252</v>
      </c>
      <c r="CE22" s="116">
        <v>253</v>
      </c>
      <c r="CF22" s="60">
        <v>28</v>
      </c>
    </row>
    <row r="23" spans="2:84" ht="14.1" customHeight="1" thickBot="1">
      <c r="B23" s="54"/>
      <c r="C23" s="59"/>
      <c r="D23" s="59"/>
      <c r="F23" s="54" t="s">
        <v>67</v>
      </c>
      <c r="G23" s="59">
        <v>8296</v>
      </c>
      <c r="H23" s="59">
        <v>3</v>
      </c>
      <c r="J23" s="54" t="s">
        <v>28</v>
      </c>
      <c r="K23" s="59">
        <v>27745</v>
      </c>
      <c r="L23" s="59">
        <v>12</v>
      </c>
      <c r="N23" s="54" t="s">
        <v>28</v>
      </c>
      <c r="O23" s="59" t="s">
        <v>200</v>
      </c>
      <c r="Q23" s="54" t="s">
        <v>36</v>
      </c>
      <c r="R23" s="59">
        <v>2301</v>
      </c>
      <c r="S23" s="59">
        <v>2</v>
      </c>
      <c r="Y23" s="54" t="s">
        <v>20</v>
      </c>
      <c r="Z23" s="116">
        <v>6437</v>
      </c>
      <c r="AA23" s="59">
        <v>7</v>
      </c>
      <c r="AC23" s="54" t="s">
        <v>435</v>
      </c>
      <c r="AD23" s="116">
        <v>20500</v>
      </c>
      <c r="AE23" s="59">
        <v>1</v>
      </c>
      <c r="AF23" s="97"/>
      <c r="AG23" s="54" t="s">
        <v>463</v>
      </c>
      <c r="AH23" s="116">
        <v>20257</v>
      </c>
      <c r="AI23" s="59">
        <v>1</v>
      </c>
      <c r="AK23" s="54" t="s">
        <v>85</v>
      </c>
      <c r="AL23" s="116">
        <v>1559</v>
      </c>
      <c r="AM23" s="59">
        <v>1</v>
      </c>
      <c r="AO23" s="54" t="s">
        <v>257</v>
      </c>
      <c r="AP23" s="116">
        <v>6141</v>
      </c>
      <c r="AQ23" s="59">
        <v>2</v>
      </c>
      <c r="AS23" s="54" t="s">
        <v>26</v>
      </c>
      <c r="AT23" s="59">
        <v>286</v>
      </c>
      <c r="AU23" s="59">
        <v>47</v>
      </c>
      <c r="AX23" s="54" t="s">
        <v>90</v>
      </c>
      <c r="AY23" s="59">
        <v>2</v>
      </c>
      <c r="AZ23" s="59">
        <v>1</v>
      </c>
      <c r="BB23" s="54" t="s">
        <v>256</v>
      </c>
      <c r="BC23" s="116">
        <v>650</v>
      </c>
      <c r="BD23" s="59">
        <v>77</v>
      </c>
      <c r="BF23" s="54" t="s">
        <v>308</v>
      </c>
      <c r="BG23" s="116">
        <v>1154</v>
      </c>
      <c r="BH23" s="59">
        <v>145</v>
      </c>
      <c r="BJ23" s="54" t="s">
        <v>309</v>
      </c>
      <c r="BK23" s="59">
        <v>13</v>
      </c>
      <c r="BL23" s="59">
        <v>2</v>
      </c>
      <c r="BN23" s="54" t="s">
        <v>151</v>
      </c>
      <c r="BO23" s="59">
        <v>76</v>
      </c>
      <c r="BP23" s="59">
        <v>4</v>
      </c>
      <c r="BR23" s="54" t="s">
        <v>28</v>
      </c>
      <c r="BS23" s="116">
        <v>300</v>
      </c>
      <c r="BT23" s="59">
        <v>43</v>
      </c>
      <c r="BV23" s="97"/>
      <c r="BW23" s="97"/>
      <c r="BX23" s="97"/>
      <c r="BY23" s="97"/>
      <c r="CD23" s="54" t="s">
        <v>319</v>
      </c>
      <c r="CE23" s="116">
        <v>22255</v>
      </c>
      <c r="CF23" s="59">
        <v>669</v>
      </c>
    </row>
    <row r="24" spans="2:84" ht="14.1" customHeight="1" thickBot="1">
      <c r="B24" s="55"/>
      <c r="C24" s="60"/>
      <c r="D24" s="60"/>
      <c r="F24" s="55" t="s">
        <v>74</v>
      </c>
      <c r="G24" s="60">
        <v>7671</v>
      </c>
      <c r="H24" s="60">
        <v>5</v>
      </c>
      <c r="J24" s="55" t="s">
        <v>42</v>
      </c>
      <c r="K24" s="60">
        <v>2001</v>
      </c>
      <c r="L24" s="60">
        <v>1</v>
      </c>
      <c r="N24" s="55" t="s">
        <v>9</v>
      </c>
      <c r="O24" s="60" t="s">
        <v>200</v>
      </c>
      <c r="Q24" s="55" t="s">
        <v>28</v>
      </c>
      <c r="R24" s="60">
        <v>61167</v>
      </c>
      <c r="S24" s="60">
        <v>26</v>
      </c>
      <c r="Y24" s="55" t="s">
        <v>27</v>
      </c>
      <c r="Z24" s="116">
        <v>32486</v>
      </c>
      <c r="AA24" s="60">
        <v>9</v>
      </c>
      <c r="AC24" s="54" t="s">
        <v>436</v>
      </c>
      <c r="AD24" s="116">
        <v>1633</v>
      </c>
      <c r="AE24" s="59">
        <v>1</v>
      </c>
      <c r="AF24" s="97"/>
      <c r="AG24" s="54" t="s">
        <v>463</v>
      </c>
      <c r="AH24" s="116">
        <v>979</v>
      </c>
      <c r="AI24" s="59">
        <v>1</v>
      </c>
      <c r="AK24" s="55" t="s">
        <v>22</v>
      </c>
      <c r="AL24" s="116">
        <v>40025</v>
      </c>
      <c r="AM24" s="60">
        <v>30</v>
      </c>
      <c r="AO24" s="55" t="s">
        <v>258</v>
      </c>
      <c r="AP24" s="116">
        <v>85051</v>
      </c>
      <c r="AQ24" s="60">
        <v>51</v>
      </c>
      <c r="AS24" s="55" t="s">
        <v>151</v>
      </c>
      <c r="AT24" s="60">
        <v>151</v>
      </c>
      <c r="AU24" s="60">
        <v>20</v>
      </c>
      <c r="AX24" s="55" t="s">
        <v>47</v>
      </c>
      <c r="AY24" s="60">
        <v>7</v>
      </c>
      <c r="AZ24" s="60">
        <v>2</v>
      </c>
      <c r="BB24" s="55" t="s">
        <v>270</v>
      </c>
      <c r="BC24" s="116">
        <v>58</v>
      </c>
      <c r="BD24" s="60">
        <v>3</v>
      </c>
      <c r="BF24" s="55" t="s">
        <v>334</v>
      </c>
      <c r="BG24" s="116">
        <v>20</v>
      </c>
      <c r="BH24" s="60">
        <v>1</v>
      </c>
      <c r="BJ24" s="55" t="s">
        <v>258</v>
      </c>
      <c r="BK24" s="60">
        <v>289</v>
      </c>
      <c r="BL24" s="60">
        <v>56</v>
      </c>
      <c r="BN24" s="55" t="s">
        <v>36</v>
      </c>
      <c r="BO24" s="60">
        <v>18</v>
      </c>
      <c r="BP24" s="60">
        <v>1</v>
      </c>
      <c r="BR24" s="55" t="s">
        <v>12</v>
      </c>
      <c r="BS24" s="116">
        <v>109</v>
      </c>
      <c r="BT24" s="60">
        <v>10</v>
      </c>
      <c r="CD24" s="55" t="s">
        <v>306</v>
      </c>
      <c r="CE24" s="116">
        <v>24</v>
      </c>
      <c r="CF24" s="60">
        <v>4</v>
      </c>
    </row>
    <row r="25" spans="2:84" ht="14.1" customHeight="1" thickBot="1">
      <c r="B25" s="55"/>
      <c r="C25" s="60"/>
      <c r="D25" s="60"/>
      <c r="F25" s="55" t="s">
        <v>33</v>
      </c>
      <c r="G25" s="60">
        <v>292513</v>
      </c>
      <c r="H25" s="60">
        <v>78</v>
      </c>
      <c r="J25" s="55" t="s">
        <v>79</v>
      </c>
      <c r="K25" s="60">
        <v>636</v>
      </c>
      <c r="L25" s="60">
        <v>1</v>
      </c>
      <c r="N25" s="55" t="s">
        <v>35</v>
      </c>
      <c r="O25" s="60" t="s">
        <v>200</v>
      </c>
      <c r="Q25" s="55" t="s">
        <v>12</v>
      </c>
      <c r="R25" s="60">
        <v>4114</v>
      </c>
      <c r="S25" s="60">
        <v>3</v>
      </c>
      <c r="Y25" s="55" t="s">
        <v>90</v>
      </c>
      <c r="Z25" s="116">
        <v>496</v>
      </c>
      <c r="AA25" s="60">
        <v>1</v>
      </c>
      <c r="AC25" s="54" t="s">
        <v>437</v>
      </c>
      <c r="AD25" s="116">
        <v>8720</v>
      </c>
      <c r="AE25" s="59">
        <v>6</v>
      </c>
      <c r="AF25" s="97"/>
      <c r="AG25" s="54" t="s">
        <v>463</v>
      </c>
      <c r="AH25" s="116">
        <v>65072</v>
      </c>
      <c r="AI25" s="59">
        <v>1</v>
      </c>
      <c r="AK25" s="55" t="s">
        <v>20</v>
      </c>
      <c r="AL25" s="116">
        <v>19463</v>
      </c>
      <c r="AM25" s="60">
        <v>7</v>
      </c>
      <c r="AO25" s="55" t="s">
        <v>259</v>
      </c>
      <c r="AP25" s="116">
        <v>11734</v>
      </c>
      <c r="AQ25" s="60">
        <v>3</v>
      </c>
      <c r="AS25" s="55" t="s">
        <v>74</v>
      </c>
      <c r="AT25" s="60">
        <v>146</v>
      </c>
      <c r="AU25" s="60">
        <v>6</v>
      </c>
      <c r="AX25" s="55" t="s">
        <v>21</v>
      </c>
      <c r="AY25" s="60">
        <v>62</v>
      </c>
      <c r="AZ25" s="60">
        <v>13</v>
      </c>
      <c r="BB25" s="55" t="s">
        <v>258</v>
      </c>
      <c r="BC25" s="116">
        <v>684</v>
      </c>
      <c r="BD25" s="60">
        <v>93</v>
      </c>
      <c r="BF25" s="55" t="s">
        <v>256</v>
      </c>
      <c r="BG25" s="116">
        <v>826</v>
      </c>
      <c r="BH25" s="60">
        <v>50</v>
      </c>
      <c r="BJ25" s="55" t="s">
        <v>259</v>
      </c>
      <c r="BK25" s="60">
        <v>229</v>
      </c>
      <c r="BL25" s="60">
        <v>9</v>
      </c>
      <c r="BN25" s="55" t="s">
        <v>28</v>
      </c>
      <c r="BO25" s="60">
        <v>230</v>
      </c>
      <c r="BP25" s="60">
        <v>49</v>
      </c>
      <c r="BR25" s="55" t="s">
        <v>48</v>
      </c>
      <c r="BS25" s="116">
        <v>25</v>
      </c>
      <c r="BT25" s="60">
        <v>1</v>
      </c>
      <c r="BU25" s="6" t="str">
        <f t="shared" ref="BU25:BU31" si="0">PROPER(BZ25)</f>
        <v/>
      </c>
      <c r="CD25" s="55" t="s">
        <v>281</v>
      </c>
      <c r="CE25" s="116">
        <v>63</v>
      </c>
      <c r="CF25" s="60">
        <v>6</v>
      </c>
    </row>
    <row r="26" spans="2:84" ht="14.1" customHeight="1" thickBot="1">
      <c r="B26" s="54"/>
      <c r="C26" s="59"/>
      <c r="D26" s="59"/>
      <c r="F26" s="54" t="s">
        <v>52</v>
      </c>
      <c r="G26" s="59">
        <v>2949</v>
      </c>
      <c r="H26" s="59">
        <v>2</v>
      </c>
      <c r="J26" s="54" t="s">
        <v>18</v>
      </c>
      <c r="K26" s="59">
        <v>2928</v>
      </c>
      <c r="L26" s="59">
        <v>1</v>
      </c>
      <c r="N26" s="54" t="s">
        <v>36</v>
      </c>
      <c r="O26" s="59" t="s">
        <v>200</v>
      </c>
      <c r="Q26" s="54" t="s">
        <v>48</v>
      </c>
      <c r="R26" s="59">
        <v>23047</v>
      </c>
      <c r="S26" s="59">
        <v>4</v>
      </c>
      <c r="Y26" s="54" t="s">
        <v>47</v>
      </c>
      <c r="Z26" s="116">
        <v>13790</v>
      </c>
      <c r="AA26" s="59">
        <v>4</v>
      </c>
      <c r="AC26" s="54" t="s">
        <v>438</v>
      </c>
      <c r="AD26" s="116">
        <v>502411</v>
      </c>
      <c r="AE26" s="59">
        <v>109</v>
      </c>
      <c r="AF26" s="97"/>
      <c r="AG26" s="54" t="s">
        <v>463</v>
      </c>
      <c r="AH26" s="116">
        <v>714</v>
      </c>
      <c r="AI26" s="59">
        <v>1</v>
      </c>
      <c r="AK26" s="54" t="s">
        <v>9</v>
      </c>
      <c r="AL26" s="116">
        <v>74704</v>
      </c>
      <c r="AM26" s="59">
        <v>22</v>
      </c>
      <c r="AO26" s="54" t="s">
        <v>260</v>
      </c>
      <c r="AP26" s="116">
        <v>12515</v>
      </c>
      <c r="AQ26" s="59">
        <v>3</v>
      </c>
      <c r="AS26" s="54" t="s">
        <v>18</v>
      </c>
      <c r="AT26" s="59">
        <v>138</v>
      </c>
      <c r="AU26" s="59">
        <v>20</v>
      </c>
      <c r="AX26" s="54" t="s">
        <v>74</v>
      </c>
      <c r="AY26" s="59">
        <v>23</v>
      </c>
      <c r="AZ26" s="59">
        <v>1</v>
      </c>
      <c r="BB26" s="54" t="s">
        <v>259</v>
      </c>
      <c r="BC26" s="116">
        <v>91</v>
      </c>
      <c r="BD26" s="59">
        <v>9</v>
      </c>
      <c r="BF26" s="54" t="s">
        <v>335</v>
      </c>
      <c r="BG26" s="116">
        <v>15</v>
      </c>
      <c r="BH26" s="59">
        <v>2</v>
      </c>
      <c r="BJ26" s="54" t="s">
        <v>313</v>
      </c>
      <c r="BK26" s="59">
        <v>3</v>
      </c>
      <c r="BL26" s="59">
        <v>1</v>
      </c>
      <c r="BN26" s="54" t="s">
        <v>12</v>
      </c>
      <c r="BO26" s="59">
        <v>192</v>
      </c>
      <c r="BP26" s="59">
        <v>7</v>
      </c>
      <c r="BR26" s="54" t="s">
        <v>343</v>
      </c>
      <c r="BS26" s="116">
        <v>8</v>
      </c>
      <c r="BT26" s="59">
        <v>1</v>
      </c>
      <c r="BU26" s="6" t="str">
        <f t="shared" si="0"/>
        <v/>
      </c>
      <c r="CD26" s="54" t="s">
        <v>253</v>
      </c>
      <c r="CE26" s="116">
        <v>103</v>
      </c>
      <c r="CF26" s="59">
        <v>7</v>
      </c>
    </row>
    <row r="27" spans="2:84" ht="14.1" customHeight="1" thickBot="1">
      <c r="B27" s="55"/>
      <c r="C27" s="60"/>
      <c r="D27" s="60"/>
      <c r="F27" s="55" t="s">
        <v>36</v>
      </c>
      <c r="G27" s="60">
        <v>10352</v>
      </c>
      <c r="H27" s="60">
        <v>3</v>
      </c>
      <c r="J27" s="55" t="s">
        <v>29</v>
      </c>
      <c r="K27" s="60">
        <v>2552</v>
      </c>
      <c r="L27" s="60">
        <v>2</v>
      </c>
      <c r="N27" s="55" t="s">
        <v>8</v>
      </c>
      <c r="O27" s="60" t="s">
        <v>200</v>
      </c>
      <c r="Q27" s="55" t="s">
        <v>42</v>
      </c>
      <c r="R27" s="60">
        <v>3673</v>
      </c>
      <c r="S27" s="60">
        <v>1</v>
      </c>
      <c r="Y27" s="55" t="s">
        <v>21</v>
      </c>
      <c r="Z27" s="116">
        <v>3168</v>
      </c>
      <c r="AA27" s="60">
        <v>3</v>
      </c>
      <c r="AC27" s="54" t="s">
        <v>439</v>
      </c>
      <c r="AD27" s="116">
        <v>2484</v>
      </c>
      <c r="AE27" s="59">
        <v>2</v>
      </c>
      <c r="AF27" s="97"/>
      <c r="AG27" s="54" t="s">
        <v>463</v>
      </c>
      <c r="AH27" s="116">
        <v>10236</v>
      </c>
      <c r="AI27" s="59">
        <v>1</v>
      </c>
      <c r="AK27" s="55" t="s">
        <v>90</v>
      </c>
      <c r="AL27" s="116">
        <v>1195</v>
      </c>
      <c r="AM27" s="60">
        <v>2</v>
      </c>
      <c r="AO27" s="55" t="s">
        <v>261</v>
      </c>
      <c r="AP27" s="116">
        <v>9643</v>
      </c>
      <c r="AQ27" s="60">
        <v>8</v>
      </c>
      <c r="AS27" s="55" t="s">
        <v>20</v>
      </c>
      <c r="AT27" s="60">
        <v>91</v>
      </c>
      <c r="AU27" s="60">
        <v>5</v>
      </c>
      <c r="AX27" s="55" t="s">
        <v>67</v>
      </c>
      <c r="AY27" s="60">
        <v>5</v>
      </c>
      <c r="AZ27" s="60">
        <v>3</v>
      </c>
      <c r="BB27" s="55" t="s">
        <v>290</v>
      </c>
      <c r="BC27" s="116">
        <v>11</v>
      </c>
      <c r="BD27" s="60">
        <v>1</v>
      </c>
      <c r="BF27" s="55" t="s">
        <v>270</v>
      </c>
      <c r="BG27" s="116">
        <v>20</v>
      </c>
      <c r="BH27" s="60">
        <v>1</v>
      </c>
      <c r="BJ27" s="55" t="s">
        <v>314</v>
      </c>
      <c r="BK27" s="60">
        <v>22</v>
      </c>
      <c r="BL27" s="60">
        <v>1</v>
      </c>
      <c r="BN27" s="55" t="s">
        <v>48</v>
      </c>
      <c r="BO27" s="60">
        <v>134</v>
      </c>
      <c r="BP27" s="60">
        <v>2</v>
      </c>
      <c r="BR27" s="55" t="s">
        <v>344</v>
      </c>
      <c r="BS27" s="116">
        <v>10</v>
      </c>
      <c r="BT27" s="60">
        <v>1</v>
      </c>
      <c r="BU27" s="6" t="str">
        <f t="shared" si="0"/>
        <v/>
      </c>
      <c r="CD27" s="55" t="s">
        <v>380</v>
      </c>
      <c r="CE27" s="116">
        <v>80</v>
      </c>
      <c r="CF27" s="60">
        <v>10</v>
      </c>
    </row>
    <row r="28" spans="2:84" ht="14.1" customHeight="1" thickBot="1">
      <c r="B28" s="55"/>
      <c r="C28" s="60"/>
      <c r="D28" s="60"/>
      <c r="F28" s="55" t="s">
        <v>28</v>
      </c>
      <c r="G28" s="60">
        <v>170065</v>
      </c>
      <c r="H28" s="60">
        <v>89</v>
      </c>
      <c r="J28" s="55" t="s">
        <v>8</v>
      </c>
      <c r="K28" s="60">
        <v>27490</v>
      </c>
      <c r="L28" s="60">
        <v>5</v>
      </c>
      <c r="N28" s="55" t="s">
        <v>10</v>
      </c>
      <c r="O28" s="60" t="s">
        <v>200</v>
      </c>
      <c r="Q28" s="55" t="s">
        <v>78</v>
      </c>
      <c r="R28" s="60">
        <v>2252</v>
      </c>
      <c r="S28" s="60">
        <v>2</v>
      </c>
      <c r="Y28" s="55" t="s">
        <v>67</v>
      </c>
      <c r="Z28" s="116">
        <v>7737</v>
      </c>
      <c r="AA28" s="60">
        <v>5</v>
      </c>
      <c r="AC28" s="54" t="s">
        <v>440</v>
      </c>
      <c r="AD28" s="116">
        <v>34749</v>
      </c>
      <c r="AE28" s="59">
        <v>7</v>
      </c>
      <c r="AF28" s="97"/>
      <c r="AG28" s="54" t="s">
        <v>29</v>
      </c>
      <c r="AH28" s="116">
        <v>13834</v>
      </c>
      <c r="AI28" s="59">
        <v>1</v>
      </c>
      <c r="AK28" s="55" t="s">
        <v>21</v>
      </c>
      <c r="AL28" s="116">
        <v>12622</v>
      </c>
      <c r="AM28" s="60">
        <v>4</v>
      </c>
      <c r="AO28" s="55" t="s">
        <v>262</v>
      </c>
      <c r="AP28" s="116">
        <v>24066</v>
      </c>
      <c r="AQ28" s="60">
        <v>11</v>
      </c>
      <c r="AS28" s="55" t="s">
        <v>42</v>
      </c>
      <c r="AT28" s="60">
        <v>85</v>
      </c>
      <c r="AU28" s="60">
        <v>7</v>
      </c>
      <c r="AX28" s="55" t="s">
        <v>51</v>
      </c>
      <c r="AY28" s="60">
        <v>10</v>
      </c>
      <c r="AZ28" s="60">
        <v>1</v>
      </c>
      <c r="BB28" s="55" t="s">
        <v>313</v>
      </c>
      <c r="BC28" s="116">
        <v>47</v>
      </c>
      <c r="BD28" s="60">
        <v>1</v>
      </c>
      <c r="BF28" s="55" t="s">
        <v>258</v>
      </c>
      <c r="BG28" s="116">
        <v>990</v>
      </c>
      <c r="BH28" s="60">
        <v>90</v>
      </c>
      <c r="BJ28" s="55" t="s">
        <v>331</v>
      </c>
      <c r="BK28" s="60">
        <v>2</v>
      </c>
      <c r="BL28" s="60">
        <v>1</v>
      </c>
      <c r="BN28" s="55" t="s">
        <v>42</v>
      </c>
      <c r="BO28" s="60">
        <v>172</v>
      </c>
      <c r="BP28" s="60">
        <v>5</v>
      </c>
      <c r="BR28" s="55" t="s">
        <v>121</v>
      </c>
      <c r="BS28" s="116">
        <v>471</v>
      </c>
      <c r="BT28" s="60">
        <v>5</v>
      </c>
      <c r="BU28" s="6" t="str">
        <f t="shared" si="0"/>
        <v/>
      </c>
      <c r="CD28" s="55" t="s">
        <v>339</v>
      </c>
      <c r="CE28" s="116">
        <v>43</v>
      </c>
      <c r="CF28" s="60">
        <v>8</v>
      </c>
    </row>
    <row r="29" spans="2:84" ht="14.1" customHeight="1" thickBot="1">
      <c r="B29" s="54"/>
      <c r="C29" s="59"/>
      <c r="D29" s="59"/>
      <c r="F29" s="54" t="s">
        <v>12</v>
      </c>
      <c r="G29" s="59">
        <v>95072</v>
      </c>
      <c r="H29" s="59">
        <v>22</v>
      </c>
      <c r="J29" s="54" t="s">
        <v>13</v>
      </c>
      <c r="K29" s="59">
        <v>1801</v>
      </c>
      <c r="L29" s="59">
        <v>1</v>
      </c>
      <c r="N29" s="54" t="s">
        <v>29</v>
      </c>
      <c r="O29" s="59" t="s">
        <v>200</v>
      </c>
      <c r="Q29" s="55" t="s">
        <v>29</v>
      </c>
      <c r="R29" s="60">
        <v>33428</v>
      </c>
      <c r="S29" s="60">
        <v>7</v>
      </c>
      <c r="Y29" s="55" t="s">
        <v>51</v>
      </c>
      <c r="Z29" s="116">
        <v>1768</v>
      </c>
      <c r="AA29" s="60">
        <v>2</v>
      </c>
      <c r="AC29" s="54" t="s">
        <v>441</v>
      </c>
      <c r="AD29" s="116">
        <v>455713</v>
      </c>
      <c r="AE29" s="59">
        <v>162</v>
      </c>
      <c r="AF29" s="97"/>
      <c r="AK29" s="55" t="s">
        <v>74</v>
      </c>
      <c r="AL29" s="116">
        <v>8400</v>
      </c>
      <c r="AM29" s="60">
        <v>5</v>
      </c>
      <c r="AO29" s="55" t="s">
        <v>263</v>
      </c>
      <c r="AP29" s="116">
        <v>47762</v>
      </c>
      <c r="AQ29" s="60">
        <v>14</v>
      </c>
      <c r="AS29" s="55" t="s">
        <v>11</v>
      </c>
      <c r="AT29" s="60">
        <v>77</v>
      </c>
      <c r="AU29" s="60">
        <v>6</v>
      </c>
      <c r="AX29" s="55" t="s">
        <v>75</v>
      </c>
      <c r="AY29" s="60">
        <v>23</v>
      </c>
      <c r="AZ29" s="60">
        <v>3</v>
      </c>
      <c r="BB29" s="55" t="s">
        <v>314</v>
      </c>
      <c r="BC29" s="116">
        <v>54</v>
      </c>
      <c r="BD29" s="60">
        <v>3</v>
      </c>
      <c r="BF29" s="55" t="s">
        <v>259</v>
      </c>
      <c r="BG29" s="116">
        <v>331</v>
      </c>
      <c r="BH29" s="60">
        <v>14</v>
      </c>
      <c r="BJ29" s="55" t="s">
        <v>310</v>
      </c>
      <c r="BK29" s="60">
        <v>43</v>
      </c>
      <c r="BL29" s="60">
        <v>6</v>
      </c>
      <c r="BN29" s="55" t="s">
        <v>79</v>
      </c>
      <c r="BO29" s="60">
        <v>1</v>
      </c>
      <c r="BP29" s="60">
        <v>1</v>
      </c>
      <c r="BR29" s="55" t="s">
        <v>18</v>
      </c>
      <c r="BS29" s="116">
        <v>309</v>
      </c>
      <c r="BT29" s="60">
        <v>4</v>
      </c>
      <c r="BU29" s="6" t="str">
        <f t="shared" si="0"/>
        <v/>
      </c>
      <c r="CD29" s="55" t="s">
        <v>381</v>
      </c>
      <c r="CE29" s="116">
        <v>29</v>
      </c>
      <c r="CF29" s="60">
        <v>5</v>
      </c>
    </row>
    <row r="30" spans="2:84" ht="14.1" customHeight="1" thickBot="1">
      <c r="B30" s="54"/>
      <c r="C30" s="59"/>
      <c r="D30" s="59"/>
      <c r="F30" s="55" t="s">
        <v>84</v>
      </c>
      <c r="G30" s="59">
        <v>5941</v>
      </c>
      <c r="H30" s="60">
        <v>1</v>
      </c>
      <c r="N30" s="55" t="s">
        <v>122</v>
      </c>
      <c r="O30" s="60" t="s">
        <v>200</v>
      </c>
      <c r="Y30" s="55" t="s">
        <v>74</v>
      </c>
      <c r="Z30" s="116">
        <v>19785</v>
      </c>
      <c r="AA30" s="60">
        <v>4</v>
      </c>
      <c r="AC30" s="54" t="s">
        <v>442</v>
      </c>
      <c r="AD30" s="116">
        <v>91165</v>
      </c>
      <c r="AE30" s="59">
        <v>25</v>
      </c>
      <c r="AF30" s="97"/>
      <c r="AK30" s="55" t="s">
        <v>67</v>
      </c>
      <c r="AL30" s="116">
        <v>9112</v>
      </c>
      <c r="AM30" s="60">
        <v>5</v>
      </c>
      <c r="AO30" s="55" t="s">
        <v>265</v>
      </c>
      <c r="AP30" s="116">
        <v>6520</v>
      </c>
      <c r="AQ30" s="60">
        <v>6</v>
      </c>
      <c r="AS30" s="55" t="s">
        <v>106</v>
      </c>
      <c r="AT30" s="60">
        <v>73</v>
      </c>
      <c r="AU30" s="60">
        <v>4</v>
      </c>
      <c r="AX30" s="55" t="s">
        <v>66</v>
      </c>
      <c r="AY30" s="60">
        <v>25</v>
      </c>
      <c r="AZ30" s="60">
        <v>2</v>
      </c>
      <c r="BB30" s="55" t="s">
        <v>310</v>
      </c>
      <c r="BC30" s="116">
        <v>32</v>
      </c>
      <c r="BD30" s="60">
        <v>6</v>
      </c>
      <c r="BF30" s="55" t="s">
        <v>290</v>
      </c>
      <c r="BG30" s="116">
        <v>13</v>
      </c>
      <c r="BH30" s="60">
        <v>2</v>
      </c>
      <c r="BJ30" s="55" t="s">
        <v>315</v>
      </c>
      <c r="BK30" s="60">
        <v>3</v>
      </c>
      <c r="BL30" s="60">
        <v>1</v>
      </c>
      <c r="BN30" s="55" t="s">
        <v>18</v>
      </c>
      <c r="BO30" s="60">
        <v>26</v>
      </c>
      <c r="BP30" s="60">
        <v>4</v>
      </c>
      <c r="BR30" s="55" t="s">
        <v>29</v>
      </c>
      <c r="BS30" s="116">
        <v>7</v>
      </c>
      <c r="BT30" s="60">
        <v>1</v>
      </c>
      <c r="BU30" s="6" t="str">
        <f t="shared" si="0"/>
        <v/>
      </c>
      <c r="CD30" s="55" t="s">
        <v>268</v>
      </c>
      <c r="CE30" s="116">
        <v>40</v>
      </c>
      <c r="CF30" s="60">
        <v>4</v>
      </c>
    </row>
    <row r="31" spans="2:84" ht="14.1" customHeight="1" thickBot="1">
      <c r="B31" s="54"/>
      <c r="C31" s="59"/>
      <c r="D31" s="59"/>
      <c r="F31" s="55" t="s">
        <v>48</v>
      </c>
      <c r="G31" s="60">
        <v>1331</v>
      </c>
      <c r="H31" s="60">
        <v>1</v>
      </c>
      <c r="N31" s="55" t="s">
        <v>291</v>
      </c>
      <c r="O31" s="60" t="s">
        <v>200</v>
      </c>
      <c r="Y31" s="55" t="s">
        <v>75</v>
      </c>
      <c r="Z31" s="116">
        <v>1345</v>
      </c>
      <c r="AA31" s="60">
        <v>1</v>
      </c>
      <c r="AC31" s="54" t="s">
        <v>443</v>
      </c>
      <c r="AD31" s="116">
        <v>2580</v>
      </c>
      <c r="AE31" s="59">
        <v>2</v>
      </c>
      <c r="AF31" s="97"/>
      <c r="AK31" s="55" t="s">
        <v>51</v>
      </c>
      <c r="AL31" s="116">
        <v>9123</v>
      </c>
      <c r="AM31" s="60">
        <v>2</v>
      </c>
      <c r="AO31" s="55" t="s">
        <v>271</v>
      </c>
      <c r="AP31" s="116">
        <v>1651</v>
      </c>
      <c r="AQ31" s="60">
        <v>1</v>
      </c>
      <c r="AS31" s="55" t="s">
        <v>10</v>
      </c>
      <c r="AT31" s="60">
        <v>63</v>
      </c>
      <c r="AU31" s="60">
        <v>7</v>
      </c>
      <c r="AX31" s="55" t="s">
        <v>33</v>
      </c>
      <c r="AY31" s="60">
        <v>62</v>
      </c>
      <c r="AZ31" s="60">
        <v>3</v>
      </c>
      <c r="BB31" s="55" t="s">
        <v>315</v>
      </c>
      <c r="BC31" s="116">
        <v>13</v>
      </c>
      <c r="BD31" s="60">
        <v>1</v>
      </c>
      <c r="BF31" s="55" t="s">
        <v>313</v>
      </c>
      <c r="BG31" s="116">
        <v>14</v>
      </c>
      <c r="BH31" s="60">
        <v>1</v>
      </c>
      <c r="BJ31" s="54" t="s">
        <v>261</v>
      </c>
      <c r="BK31" s="59">
        <v>52</v>
      </c>
      <c r="BL31" s="59">
        <v>6</v>
      </c>
      <c r="BN31" s="55" t="s">
        <v>29</v>
      </c>
      <c r="BO31" s="60">
        <v>304</v>
      </c>
      <c r="BP31" s="60">
        <v>15</v>
      </c>
      <c r="BR31" s="55" t="s">
        <v>10</v>
      </c>
      <c r="BS31" s="116">
        <v>44</v>
      </c>
      <c r="BT31" s="60">
        <v>3</v>
      </c>
      <c r="BU31" s="6" t="str">
        <f t="shared" si="0"/>
        <v/>
      </c>
      <c r="CD31" s="55" t="s">
        <v>254</v>
      </c>
      <c r="CE31" s="116">
        <v>5</v>
      </c>
      <c r="CF31" s="60">
        <v>1</v>
      </c>
    </row>
    <row r="32" spans="2:84" ht="14.1" customHeight="1" thickBot="1">
      <c r="B32" s="54"/>
      <c r="C32" s="59"/>
      <c r="D32" s="59"/>
      <c r="F32" s="54" t="s">
        <v>42</v>
      </c>
      <c r="G32" s="60">
        <v>9356</v>
      </c>
      <c r="H32" s="59">
        <v>2</v>
      </c>
      <c r="N32" s="54" t="s">
        <v>42</v>
      </c>
      <c r="O32" s="59" t="s">
        <v>200</v>
      </c>
      <c r="Y32" s="55" t="s">
        <v>66</v>
      </c>
      <c r="Z32" s="116">
        <v>229</v>
      </c>
      <c r="AA32" s="60">
        <v>1</v>
      </c>
      <c r="AC32" s="54" t="s">
        <v>444</v>
      </c>
      <c r="AD32" s="116">
        <v>13384</v>
      </c>
      <c r="AE32" s="59">
        <v>6</v>
      </c>
      <c r="AF32" s="97"/>
      <c r="AK32" s="55" t="s">
        <v>75</v>
      </c>
      <c r="AL32" s="116">
        <v>1811</v>
      </c>
      <c r="AM32" s="60">
        <v>2</v>
      </c>
      <c r="AO32" s="55" t="s">
        <v>268</v>
      </c>
      <c r="AP32" s="116">
        <v>3198</v>
      </c>
      <c r="AQ32" s="60">
        <v>1</v>
      </c>
      <c r="AS32" s="54" t="s">
        <v>22</v>
      </c>
      <c r="AT32" s="59">
        <v>61</v>
      </c>
      <c r="AU32" s="59">
        <v>8</v>
      </c>
      <c r="AX32" s="55" t="s">
        <v>89</v>
      </c>
      <c r="AY32" s="60">
        <v>6</v>
      </c>
      <c r="AZ32" s="60">
        <v>3</v>
      </c>
      <c r="BB32" s="55" t="s">
        <v>261</v>
      </c>
      <c r="BC32" s="116">
        <v>94</v>
      </c>
      <c r="BD32" s="60">
        <v>7</v>
      </c>
      <c r="BF32" s="55" t="s">
        <v>314</v>
      </c>
      <c r="BG32" s="116">
        <v>178</v>
      </c>
      <c r="BH32" s="60">
        <v>4</v>
      </c>
      <c r="BJ32" s="55" t="s">
        <v>262</v>
      </c>
      <c r="BK32" s="60">
        <v>78</v>
      </c>
      <c r="BL32" s="60">
        <v>9</v>
      </c>
      <c r="BN32" s="55" t="s">
        <v>8</v>
      </c>
      <c r="BO32" s="60">
        <v>54</v>
      </c>
      <c r="BP32" s="60">
        <v>4</v>
      </c>
      <c r="BR32" s="55" t="s">
        <v>345</v>
      </c>
      <c r="BS32" s="116">
        <v>7</v>
      </c>
      <c r="BT32" s="60">
        <v>1</v>
      </c>
      <c r="CD32" s="55" t="s">
        <v>382</v>
      </c>
      <c r="CE32" s="116">
        <v>30</v>
      </c>
      <c r="CF32" s="60">
        <v>7</v>
      </c>
    </row>
    <row r="33" spans="6:84" ht="14.1" customHeight="1" thickBot="1">
      <c r="F33" s="55" t="s">
        <v>79</v>
      </c>
      <c r="G33" s="59">
        <v>16841</v>
      </c>
      <c r="H33" s="60">
        <v>8</v>
      </c>
      <c r="N33" s="55" t="s">
        <v>13</v>
      </c>
      <c r="O33" s="60" t="s">
        <v>200</v>
      </c>
      <c r="Y33" s="55" t="s">
        <v>33</v>
      </c>
      <c r="Z33" s="116">
        <v>345535</v>
      </c>
      <c r="AA33" s="60">
        <v>92</v>
      </c>
      <c r="AC33" s="54" t="s">
        <v>445</v>
      </c>
      <c r="AD33" s="116">
        <v>39366</v>
      </c>
      <c r="AE33" s="59">
        <v>15</v>
      </c>
      <c r="AF33" s="97"/>
      <c r="AK33" s="55" t="s">
        <v>66</v>
      </c>
      <c r="AL33" s="116">
        <v>4689</v>
      </c>
      <c r="AM33" s="60">
        <v>1</v>
      </c>
      <c r="AO33" s="55" t="s">
        <v>270</v>
      </c>
      <c r="AP33" s="116">
        <v>5955</v>
      </c>
      <c r="AQ33" s="60">
        <v>2</v>
      </c>
      <c r="AS33" s="55" t="s">
        <v>87</v>
      </c>
      <c r="AT33" s="60">
        <v>44</v>
      </c>
      <c r="AU33" s="60">
        <v>5</v>
      </c>
      <c r="AX33" s="55" t="s">
        <v>28</v>
      </c>
      <c r="AY33" s="60">
        <v>82</v>
      </c>
      <c r="AZ33" s="60">
        <v>12</v>
      </c>
      <c r="BB33" s="55" t="s">
        <v>262</v>
      </c>
      <c r="BC33" s="116">
        <v>78</v>
      </c>
      <c r="BD33" s="60">
        <v>15</v>
      </c>
      <c r="BF33" s="55" t="s">
        <v>310</v>
      </c>
      <c r="BG33" s="116">
        <v>147</v>
      </c>
      <c r="BH33" s="60">
        <v>10</v>
      </c>
      <c r="BJ33" s="55" t="s">
        <v>273</v>
      </c>
      <c r="BK33" s="60">
        <v>192</v>
      </c>
      <c r="BL33" s="60">
        <v>20</v>
      </c>
      <c r="BN33" s="55" t="s">
        <v>10</v>
      </c>
      <c r="BO33" s="60">
        <v>28</v>
      </c>
      <c r="BP33" s="60">
        <v>1</v>
      </c>
      <c r="BR33" s="55" t="s">
        <v>87</v>
      </c>
      <c r="BS33" s="116">
        <v>4</v>
      </c>
      <c r="BT33" s="60">
        <v>1</v>
      </c>
      <c r="CD33" s="55" t="s">
        <v>256</v>
      </c>
      <c r="CE33" s="116">
        <v>2853</v>
      </c>
      <c r="CF33" s="60">
        <v>304</v>
      </c>
    </row>
    <row r="34" spans="6:84" ht="14.1" customHeight="1" thickBot="1">
      <c r="F34" s="55" t="s">
        <v>68</v>
      </c>
      <c r="G34" s="60">
        <v>4858</v>
      </c>
      <c r="H34" s="60">
        <v>1</v>
      </c>
      <c r="N34" s="55" t="s">
        <v>292</v>
      </c>
      <c r="O34" s="60" t="s">
        <v>200</v>
      </c>
      <c r="Y34" s="55" t="s">
        <v>52</v>
      </c>
      <c r="Z34" s="116">
        <v>9518</v>
      </c>
      <c r="AA34" s="60">
        <v>3</v>
      </c>
      <c r="AC34" s="54" t="s">
        <v>446</v>
      </c>
      <c r="AD34" s="116">
        <v>1928</v>
      </c>
      <c r="AE34" s="59">
        <v>1</v>
      </c>
      <c r="AF34" s="97"/>
      <c r="AK34" s="55" t="s">
        <v>33</v>
      </c>
      <c r="AL34" s="116">
        <v>126786</v>
      </c>
      <c r="AM34" s="60">
        <v>41</v>
      </c>
      <c r="AS34" s="55" t="s">
        <v>30</v>
      </c>
      <c r="AT34" s="60">
        <v>27</v>
      </c>
      <c r="AU34" s="60">
        <v>5</v>
      </c>
      <c r="AX34" s="55" t="s">
        <v>12</v>
      </c>
      <c r="AY34" s="60">
        <v>575</v>
      </c>
      <c r="AZ34" s="60">
        <v>68</v>
      </c>
      <c r="BB34" s="55" t="s">
        <v>273</v>
      </c>
      <c r="BC34" s="116">
        <v>145</v>
      </c>
      <c r="BD34" s="60">
        <v>12</v>
      </c>
      <c r="BF34" s="55" t="s">
        <v>262</v>
      </c>
      <c r="BG34" s="116">
        <v>713</v>
      </c>
      <c r="BH34" s="60">
        <v>43</v>
      </c>
      <c r="BJ34" s="55" t="s">
        <v>316</v>
      </c>
      <c r="BK34" s="60">
        <v>13</v>
      </c>
      <c r="BL34" s="60">
        <v>1</v>
      </c>
      <c r="BN34" s="55" t="s">
        <v>19</v>
      </c>
      <c r="BO34" s="60">
        <v>13</v>
      </c>
      <c r="BP34" s="60">
        <v>2</v>
      </c>
      <c r="BR34" s="55" t="s">
        <v>337</v>
      </c>
      <c r="BS34" s="116">
        <v>17</v>
      </c>
      <c r="BT34" s="60">
        <v>1</v>
      </c>
      <c r="CD34" s="55" t="s">
        <v>383</v>
      </c>
      <c r="CE34" s="116">
        <v>110</v>
      </c>
      <c r="CF34" s="60">
        <v>1</v>
      </c>
    </row>
    <row r="35" spans="6:84" ht="14.1" customHeight="1" thickBot="1">
      <c r="F35" s="54" t="s">
        <v>18</v>
      </c>
      <c r="G35" s="60">
        <v>43130</v>
      </c>
      <c r="H35" s="59">
        <v>13</v>
      </c>
      <c r="N35" s="54" t="s">
        <v>186</v>
      </c>
      <c r="O35" s="59" t="s">
        <v>200</v>
      </c>
      <c r="Y35" s="55" t="s">
        <v>89</v>
      </c>
      <c r="Z35" s="116">
        <v>157</v>
      </c>
      <c r="AA35" s="60">
        <v>1</v>
      </c>
      <c r="AC35" s="54" t="s">
        <v>447</v>
      </c>
      <c r="AD35" s="116">
        <v>17528</v>
      </c>
      <c r="AE35" s="59">
        <v>11</v>
      </c>
      <c r="AF35" s="97"/>
      <c r="AK35" s="55" t="s">
        <v>11</v>
      </c>
      <c r="AL35" s="116">
        <v>6457</v>
      </c>
      <c r="AM35" s="60">
        <v>1</v>
      </c>
      <c r="AS35" s="54" t="s">
        <v>52</v>
      </c>
      <c r="AT35" s="59">
        <v>27</v>
      </c>
      <c r="AU35" s="59">
        <v>3</v>
      </c>
      <c r="AX35" s="55" t="s">
        <v>42</v>
      </c>
      <c r="AY35" s="60">
        <v>101</v>
      </c>
      <c r="AZ35" s="60">
        <v>7</v>
      </c>
      <c r="BB35" s="55" t="s">
        <v>316</v>
      </c>
      <c r="BC35" s="116">
        <v>2</v>
      </c>
      <c r="BD35" s="60">
        <v>2</v>
      </c>
      <c r="BF35" s="55" t="s">
        <v>273</v>
      </c>
      <c r="BG35" s="116">
        <v>358</v>
      </c>
      <c r="BH35" s="60">
        <v>28</v>
      </c>
      <c r="BJ35" s="55" t="s">
        <v>318</v>
      </c>
      <c r="BK35" s="60">
        <v>2</v>
      </c>
      <c r="BL35" s="60">
        <v>1</v>
      </c>
      <c r="CD35" s="55" t="s">
        <v>266</v>
      </c>
      <c r="CE35" s="116">
        <v>50</v>
      </c>
      <c r="CF35" s="60">
        <v>7</v>
      </c>
    </row>
    <row r="36" spans="6:84" ht="14.1" customHeight="1" thickBot="1">
      <c r="F36" s="55" t="s">
        <v>29</v>
      </c>
      <c r="G36" s="59">
        <v>72895</v>
      </c>
      <c r="H36" s="60">
        <v>19</v>
      </c>
      <c r="N36" s="55" t="s">
        <v>68</v>
      </c>
      <c r="O36" s="60" t="s">
        <v>200</v>
      </c>
      <c r="Y36" s="55" t="s">
        <v>113</v>
      </c>
      <c r="Z36" s="116">
        <v>1457</v>
      </c>
      <c r="AA36" s="60">
        <v>1</v>
      </c>
      <c r="AC36" s="54" t="s">
        <v>448</v>
      </c>
      <c r="AD36" s="116">
        <v>241486</v>
      </c>
      <c r="AE36" s="59">
        <v>48</v>
      </c>
      <c r="AF36" s="97"/>
      <c r="AK36" s="55" t="s">
        <v>52</v>
      </c>
      <c r="AL36" s="116">
        <v>16872</v>
      </c>
      <c r="AM36" s="60">
        <v>8</v>
      </c>
      <c r="AS36" s="55" t="s">
        <v>13</v>
      </c>
      <c r="AT36" s="60">
        <v>18</v>
      </c>
      <c r="AU36" s="60">
        <v>3</v>
      </c>
      <c r="AX36" s="55" t="s">
        <v>64</v>
      </c>
      <c r="AY36" s="60">
        <v>186</v>
      </c>
      <c r="AZ36" s="60">
        <v>27</v>
      </c>
      <c r="BB36" s="55" t="s">
        <v>317</v>
      </c>
      <c r="BC36" s="116">
        <v>18</v>
      </c>
      <c r="BD36" s="60">
        <v>2</v>
      </c>
      <c r="BF36" s="55" t="s">
        <v>311</v>
      </c>
      <c r="BG36" s="116">
        <v>96</v>
      </c>
      <c r="BH36" s="60">
        <v>1</v>
      </c>
      <c r="CD36" s="55" t="s">
        <v>335</v>
      </c>
      <c r="CE36" s="116">
        <v>192</v>
      </c>
      <c r="CF36" s="60">
        <v>32</v>
      </c>
    </row>
    <row r="37" spans="6:84" ht="14.1" customHeight="1" thickBot="1">
      <c r="F37" s="55" t="s">
        <v>8</v>
      </c>
      <c r="G37" s="60">
        <v>138139</v>
      </c>
      <c r="H37" s="60">
        <v>47</v>
      </c>
      <c r="N37" s="55" t="s">
        <v>45</v>
      </c>
      <c r="O37" s="60" t="s">
        <v>200</v>
      </c>
      <c r="Y37" s="55" t="s">
        <v>36</v>
      </c>
      <c r="Z37" s="116">
        <v>10041</v>
      </c>
      <c r="AA37" s="60">
        <v>4</v>
      </c>
      <c r="AC37" s="54" t="s">
        <v>449</v>
      </c>
      <c r="AD37" s="116">
        <v>84767</v>
      </c>
      <c r="AE37" s="59">
        <v>27</v>
      </c>
      <c r="AF37" s="97"/>
      <c r="AK37" s="55" t="s">
        <v>89</v>
      </c>
      <c r="AL37" s="116">
        <v>759</v>
      </c>
      <c r="AM37" s="60">
        <v>1</v>
      </c>
      <c r="AO37" s="4"/>
      <c r="AS37" s="55" t="s">
        <v>36</v>
      </c>
      <c r="AT37" s="60">
        <v>17</v>
      </c>
      <c r="AU37" s="60">
        <v>3</v>
      </c>
      <c r="AX37" s="55" t="s">
        <v>68</v>
      </c>
      <c r="AY37" s="60">
        <v>6</v>
      </c>
      <c r="AZ37" s="60">
        <v>2</v>
      </c>
      <c r="BB37" s="55" t="s">
        <v>311</v>
      </c>
      <c r="BC37" s="116">
        <v>37</v>
      </c>
      <c r="BD37" s="60">
        <v>3</v>
      </c>
      <c r="BF37" s="55" t="s">
        <v>318</v>
      </c>
      <c r="BG37" s="116">
        <v>174</v>
      </c>
      <c r="BH37" s="60">
        <v>3</v>
      </c>
      <c r="CD37" s="55" t="s">
        <v>384</v>
      </c>
      <c r="CE37" s="116">
        <v>7</v>
      </c>
      <c r="CF37" s="60">
        <v>1</v>
      </c>
    </row>
    <row r="38" spans="6:84" ht="14.1" customHeight="1" thickBot="1">
      <c r="F38" s="54" t="s">
        <v>10</v>
      </c>
      <c r="G38" s="60">
        <v>2220</v>
      </c>
      <c r="H38" s="59">
        <v>1</v>
      </c>
      <c r="N38" s="54" t="s">
        <v>151</v>
      </c>
      <c r="O38" s="59" t="s">
        <v>200</v>
      </c>
      <c r="Y38" s="55" t="s">
        <v>28</v>
      </c>
      <c r="Z38" s="116">
        <v>541390</v>
      </c>
      <c r="AA38" s="60">
        <v>44</v>
      </c>
      <c r="AC38" s="54" t="s">
        <v>450</v>
      </c>
      <c r="AD38" s="116">
        <v>5993</v>
      </c>
      <c r="AE38" s="59">
        <v>4</v>
      </c>
      <c r="AF38" s="97"/>
      <c r="AK38" s="55" t="s">
        <v>36</v>
      </c>
      <c r="AL38" s="116">
        <v>17151</v>
      </c>
      <c r="AM38" s="60">
        <v>6</v>
      </c>
      <c r="AS38" s="54" t="s">
        <v>35</v>
      </c>
      <c r="AT38" s="59">
        <v>16</v>
      </c>
      <c r="AU38" s="59">
        <v>1</v>
      </c>
      <c r="AX38" s="55" t="s">
        <v>18</v>
      </c>
      <c r="AY38" s="60">
        <v>192</v>
      </c>
      <c r="AZ38" s="60">
        <v>15</v>
      </c>
      <c r="BB38" s="55" t="s">
        <v>318</v>
      </c>
      <c r="BC38" s="116">
        <v>1</v>
      </c>
      <c r="BD38" s="60">
        <v>1</v>
      </c>
      <c r="BF38" s="55" t="s">
        <v>265</v>
      </c>
      <c r="BG38" s="116">
        <v>7</v>
      </c>
      <c r="BH38" s="60">
        <v>1</v>
      </c>
      <c r="CD38" s="55" t="s">
        <v>270</v>
      </c>
      <c r="CE38" s="116">
        <v>47</v>
      </c>
      <c r="CF38" s="60">
        <v>8</v>
      </c>
    </row>
    <row r="39" spans="6:84" ht="14.1" customHeight="1" thickBot="1">
      <c r="F39" s="55" t="s">
        <v>19</v>
      </c>
      <c r="G39" s="59">
        <v>21637</v>
      </c>
      <c r="H39" s="60">
        <v>2</v>
      </c>
      <c r="N39" s="55" t="s">
        <v>34</v>
      </c>
      <c r="O39" s="60" t="s">
        <v>200</v>
      </c>
      <c r="Y39" s="55" t="s">
        <v>91</v>
      </c>
      <c r="Z39" s="116">
        <v>5904</v>
      </c>
      <c r="AA39" s="60">
        <v>6</v>
      </c>
      <c r="AC39" s="54" t="s">
        <v>451</v>
      </c>
      <c r="AD39" s="116">
        <v>5790</v>
      </c>
      <c r="AE39" s="59">
        <v>2</v>
      </c>
      <c r="AF39" s="97"/>
      <c r="AK39" s="55" t="s">
        <v>139</v>
      </c>
      <c r="AL39" s="116">
        <v>4234</v>
      </c>
      <c r="AM39" s="60">
        <v>3</v>
      </c>
      <c r="AS39" s="55" t="s">
        <v>9</v>
      </c>
      <c r="AT39" s="60">
        <v>14</v>
      </c>
      <c r="AU39" s="60">
        <v>3</v>
      </c>
      <c r="AX39" s="55" t="s">
        <v>29</v>
      </c>
      <c r="AY39" s="60">
        <v>53</v>
      </c>
      <c r="AZ39" s="60">
        <v>10</v>
      </c>
      <c r="BB39" s="55" t="s">
        <v>265</v>
      </c>
      <c r="BC39" s="116">
        <v>14</v>
      </c>
      <c r="BD39" s="60">
        <v>2</v>
      </c>
      <c r="BF39" s="55" t="s">
        <v>337</v>
      </c>
      <c r="BG39" s="116">
        <v>7</v>
      </c>
      <c r="BH39" s="60">
        <v>1</v>
      </c>
      <c r="CD39" s="55" t="s">
        <v>258</v>
      </c>
      <c r="CE39" s="116">
        <v>2010</v>
      </c>
      <c r="CF39" s="60">
        <v>205</v>
      </c>
    </row>
    <row r="40" spans="6:84" ht="14.1" customHeight="1" thickBot="1">
      <c r="F40" s="55" t="s">
        <v>30</v>
      </c>
      <c r="G40" s="60">
        <v>1129</v>
      </c>
      <c r="H40" s="60">
        <v>1</v>
      </c>
      <c r="N40" s="55" t="s">
        <v>30</v>
      </c>
      <c r="O40" s="60" t="s">
        <v>200</v>
      </c>
      <c r="Y40" s="55" t="s">
        <v>12</v>
      </c>
      <c r="Z40" s="116">
        <v>216527</v>
      </c>
      <c r="AA40" s="60">
        <v>79</v>
      </c>
      <c r="AC40" s="54" t="s">
        <v>452</v>
      </c>
      <c r="AD40" s="116">
        <v>754</v>
      </c>
      <c r="AE40" s="59">
        <v>1</v>
      </c>
      <c r="AF40" s="97"/>
      <c r="AK40" s="55" t="s">
        <v>28</v>
      </c>
      <c r="AL40" s="116">
        <v>578656</v>
      </c>
      <c r="AM40" s="60">
        <v>266</v>
      </c>
      <c r="AS40" s="55" t="s">
        <v>78</v>
      </c>
      <c r="AT40" s="60">
        <v>14</v>
      </c>
      <c r="AU40" s="60">
        <v>1</v>
      </c>
      <c r="AX40" s="55" t="s">
        <v>8</v>
      </c>
      <c r="AY40" s="60">
        <v>31</v>
      </c>
      <c r="AZ40" s="60">
        <v>2</v>
      </c>
      <c r="BB40" s="55" t="s">
        <v>274</v>
      </c>
      <c r="BC40" s="116">
        <v>5</v>
      </c>
      <c r="BD40" s="60">
        <v>2</v>
      </c>
      <c r="CD40" s="55" t="s">
        <v>259</v>
      </c>
      <c r="CE40" s="116">
        <v>1013</v>
      </c>
      <c r="CF40" s="60">
        <v>65</v>
      </c>
    </row>
    <row r="41" spans="6:84" ht="14.1" customHeight="1" thickBot="1">
      <c r="F41" s="54" t="s">
        <v>41</v>
      </c>
      <c r="G41" s="60">
        <v>1643</v>
      </c>
      <c r="H41" s="59">
        <v>1</v>
      </c>
      <c r="N41" s="54" t="s">
        <v>87</v>
      </c>
      <c r="O41" s="59" t="s">
        <v>200</v>
      </c>
      <c r="Y41" s="55" t="s">
        <v>84</v>
      </c>
      <c r="Z41" s="116">
        <v>18603</v>
      </c>
      <c r="AA41" s="60">
        <v>1</v>
      </c>
      <c r="AC41" s="54" t="s">
        <v>453</v>
      </c>
      <c r="AD41" s="116">
        <v>6396</v>
      </c>
      <c r="AE41" s="59">
        <v>1</v>
      </c>
      <c r="AF41" s="97"/>
      <c r="AK41" s="55" t="s">
        <v>12</v>
      </c>
      <c r="AL41" s="116">
        <v>132695</v>
      </c>
      <c r="AM41" s="60">
        <v>45</v>
      </c>
      <c r="AS41" s="54" t="s">
        <v>67</v>
      </c>
      <c r="AT41" s="59">
        <v>13</v>
      </c>
      <c r="AU41" s="59">
        <v>5</v>
      </c>
      <c r="AX41" s="55" t="s">
        <v>10</v>
      </c>
      <c r="AY41" s="60">
        <v>15</v>
      </c>
      <c r="AZ41" s="60">
        <v>4</v>
      </c>
      <c r="CD41" s="55" t="s">
        <v>260</v>
      </c>
      <c r="CE41" s="116">
        <v>54</v>
      </c>
      <c r="CF41" s="60">
        <v>7</v>
      </c>
    </row>
    <row r="42" spans="6:84" ht="15.75" thickBot="1">
      <c r="F42" s="55" t="s">
        <v>13</v>
      </c>
      <c r="G42" s="59">
        <v>3681</v>
      </c>
      <c r="H42" s="60">
        <v>1</v>
      </c>
      <c r="Y42" s="55" t="s">
        <v>48</v>
      </c>
      <c r="Z42" s="116">
        <v>4918</v>
      </c>
      <c r="AA42" s="60">
        <v>4</v>
      </c>
      <c r="AC42" s="54" t="s">
        <v>454</v>
      </c>
      <c r="AD42" s="116">
        <v>1371</v>
      </c>
      <c r="AE42" s="59">
        <v>1</v>
      </c>
      <c r="AF42" s="97"/>
      <c r="AK42" s="55" t="s">
        <v>84</v>
      </c>
      <c r="AL42" s="116">
        <v>613</v>
      </c>
      <c r="AM42" s="60">
        <v>1</v>
      </c>
      <c r="AS42" s="55" t="s">
        <v>19</v>
      </c>
      <c r="AT42" s="60">
        <v>12</v>
      </c>
      <c r="AU42" s="60">
        <v>2</v>
      </c>
      <c r="AX42" s="55" t="s">
        <v>50</v>
      </c>
      <c r="AY42" s="60">
        <v>4</v>
      </c>
      <c r="AZ42" s="60">
        <v>1</v>
      </c>
      <c r="CD42" s="55" t="s">
        <v>324</v>
      </c>
      <c r="CE42" s="116">
        <v>970</v>
      </c>
      <c r="CF42" s="60">
        <v>81</v>
      </c>
    </row>
    <row r="43" spans="6:84" ht="14.1" customHeight="1" thickBot="1">
      <c r="Y43" s="55" t="s">
        <v>42</v>
      </c>
      <c r="Z43" s="116">
        <v>15694</v>
      </c>
      <c r="AA43" s="60">
        <v>11</v>
      </c>
      <c r="AK43" s="55" t="s">
        <v>228</v>
      </c>
      <c r="AL43" s="116">
        <v>2371</v>
      </c>
      <c r="AM43" s="60">
        <v>2</v>
      </c>
      <c r="AS43" s="55" t="s">
        <v>48</v>
      </c>
      <c r="AT43" s="60">
        <v>9</v>
      </c>
      <c r="AU43" s="60">
        <v>2</v>
      </c>
      <c r="AX43" s="55" t="s">
        <v>19</v>
      </c>
      <c r="AY43" s="60">
        <v>59</v>
      </c>
      <c r="AZ43" s="60">
        <v>9</v>
      </c>
      <c r="CD43" s="55" t="s">
        <v>315</v>
      </c>
      <c r="CE43" s="116">
        <v>63</v>
      </c>
      <c r="CF43" s="60">
        <v>4</v>
      </c>
    </row>
    <row r="44" spans="6:84" ht="14.1" customHeight="1" thickBot="1">
      <c r="Y44" s="55" t="s">
        <v>55</v>
      </c>
      <c r="Z44" s="116">
        <v>884</v>
      </c>
      <c r="AA44" s="60">
        <v>1</v>
      </c>
      <c r="AK44" s="55" t="s">
        <v>42</v>
      </c>
      <c r="AL44" s="116">
        <v>31158</v>
      </c>
      <c r="AM44" s="60">
        <v>15</v>
      </c>
      <c r="AS44" s="55" t="s">
        <v>43</v>
      </c>
      <c r="AT44" s="60">
        <v>8</v>
      </c>
      <c r="AU44" s="60">
        <v>1</v>
      </c>
      <c r="AX44" s="55" t="s">
        <v>87</v>
      </c>
      <c r="AY44" s="60">
        <v>47</v>
      </c>
      <c r="AZ44" s="60">
        <v>2</v>
      </c>
      <c r="CD44" s="55" t="s">
        <v>385</v>
      </c>
      <c r="CE44" s="116">
        <v>3</v>
      </c>
      <c r="CF44" s="60">
        <v>1</v>
      </c>
    </row>
    <row r="45" spans="6:84" ht="14.1" customHeight="1" thickBot="1">
      <c r="Y45" s="55" t="s">
        <v>79</v>
      </c>
      <c r="Z45" s="116">
        <v>100163</v>
      </c>
      <c r="AA45" s="60">
        <v>45</v>
      </c>
      <c r="AK45" s="55" t="s">
        <v>229</v>
      </c>
      <c r="AL45" s="116">
        <v>7118</v>
      </c>
      <c r="AM45" s="60">
        <v>2</v>
      </c>
      <c r="AS45" s="55" t="s">
        <v>44</v>
      </c>
      <c r="AT45" s="60">
        <v>5</v>
      </c>
      <c r="AU45" s="60">
        <v>1</v>
      </c>
      <c r="AX45" s="55" t="s">
        <v>30</v>
      </c>
      <c r="AY45" s="60">
        <v>27</v>
      </c>
      <c r="AZ45" s="60">
        <v>2</v>
      </c>
      <c r="CD45" s="55" t="s">
        <v>261</v>
      </c>
      <c r="CE45" s="116">
        <v>204</v>
      </c>
      <c r="CF45" s="60">
        <v>36</v>
      </c>
    </row>
    <row r="46" spans="6:84" ht="14.1" customHeight="1" thickBot="1">
      <c r="Y46" s="55" t="s">
        <v>68</v>
      </c>
      <c r="Z46" s="116">
        <v>6392</v>
      </c>
      <c r="AA46" s="60">
        <v>4</v>
      </c>
      <c r="AK46" s="55" t="s">
        <v>230</v>
      </c>
      <c r="AL46" s="116">
        <v>4224</v>
      </c>
      <c r="AM46" s="60">
        <v>3</v>
      </c>
      <c r="AS46" s="55" t="s">
        <v>134</v>
      </c>
      <c r="AT46" s="60">
        <v>3</v>
      </c>
      <c r="AU46" s="60">
        <v>1</v>
      </c>
      <c r="AX46" s="55" t="s">
        <v>13</v>
      </c>
      <c r="AY46" s="60">
        <v>3</v>
      </c>
      <c r="AZ46" s="60">
        <v>1</v>
      </c>
      <c r="CD46" s="55" t="s">
        <v>262</v>
      </c>
      <c r="CE46" s="116">
        <v>371</v>
      </c>
      <c r="CF46" s="60">
        <v>37</v>
      </c>
    </row>
    <row r="47" spans="6:84" ht="14.1" customHeight="1" thickBot="1">
      <c r="Y47" s="55" t="s">
        <v>18</v>
      </c>
      <c r="Z47" s="116">
        <v>40409</v>
      </c>
      <c r="AA47" s="60">
        <v>21</v>
      </c>
      <c r="AK47" s="55" t="s">
        <v>64</v>
      </c>
      <c r="AL47" s="116">
        <v>97178</v>
      </c>
      <c r="AM47" s="60">
        <v>92</v>
      </c>
      <c r="AS47" s="55" t="s">
        <v>241</v>
      </c>
      <c r="AT47" s="60">
        <v>1</v>
      </c>
      <c r="AU47" s="60">
        <v>1</v>
      </c>
      <c r="CD47" s="55" t="s">
        <v>263</v>
      </c>
      <c r="CE47" s="116">
        <v>518</v>
      </c>
      <c r="CF47" s="60">
        <v>99</v>
      </c>
    </row>
    <row r="48" spans="6:84" ht="14.1" customHeight="1" thickBot="1">
      <c r="Y48" s="55" t="s">
        <v>29</v>
      </c>
      <c r="Z48" s="116">
        <v>97983</v>
      </c>
      <c r="AA48" s="60">
        <v>41</v>
      </c>
      <c r="AK48" s="55" t="s">
        <v>68</v>
      </c>
      <c r="AL48" s="116">
        <v>2804</v>
      </c>
      <c r="AM48" s="60">
        <v>3</v>
      </c>
      <c r="CD48" s="55" t="s">
        <v>273</v>
      </c>
      <c r="CE48" s="116">
        <v>146</v>
      </c>
      <c r="CF48" s="60">
        <v>23</v>
      </c>
    </row>
    <row r="49" spans="25:84" ht="14.1" customHeight="1" thickBot="1">
      <c r="Y49" s="55" t="s">
        <v>8</v>
      </c>
      <c r="Z49" s="116">
        <v>238336</v>
      </c>
      <c r="AA49" s="60">
        <v>81</v>
      </c>
      <c r="AK49" s="55" t="s">
        <v>18</v>
      </c>
      <c r="AL49" s="116">
        <v>61316</v>
      </c>
      <c r="AM49" s="60">
        <v>26</v>
      </c>
      <c r="CD49" s="55" t="s">
        <v>271</v>
      </c>
      <c r="CE49" s="116">
        <v>38</v>
      </c>
      <c r="CF49" s="60">
        <v>11</v>
      </c>
    </row>
    <row r="50" spans="25:84" ht="14.1" customHeight="1" thickBot="1">
      <c r="Y50" s="55" t="s">
        <v>10</v>
      </c>
      <c r="Z50" s="116">
        <v>46108</v>
      </c>
      <c r="AA50" s="60">
        <v>18</v>
      </c>
      <c r="AK50" s="55" t="s">
        <v>29</v>
      </c>
      <c r="AL50" s="116">
        <v>57320</v>
      </c>
      <c r="AM50" s="60">
        <v>19</v>
      </c>
      <c r="CD50" s="55" t="s">
        <v>264</v>
      </c>
      <c r="CE50" s="116">
        <v>37</v>
      </c>
      <c r="CF50" s="60">
        <v>14</v>
      </c>
    </row>
    <row r="51" spans="25:84" ht="14.1" customHeight="1" thickBot="1">
      <c r="Y51" s="55" t="s">
        <v>50</v>
      </c>
      <c r="Z51" s="116">
        <v>5879</v>
      </c>
      <c r="AA51" s="60">
        <v>3</v>
      </c>
      <c r="AK51" s="55" t="s">
        <v>8</v>
      </c>
      <c r="AL51" s="116">
        <v>127564</v>
      </c>
      <c r="AM51" s="60">
        <v>45</v>
      </c>
      <c r="CD51" s="55" t="s">
        <v>318</v>
      </c>
      <c r="CE51" s="116">
        <v>143</v>
      </c>
      <c r="CF51" s="60">
        <v>9</v>
      </c>
    </row>
    <row r="52" spans="25:84" ht="14.1" customHeight="1" thickBot="1">
      <c r="Y52" s="55" t="s">
        <v>19</v>
      </c>
      <c r="Z52" s="116">
        <v>20036</v>
      </c>
      <c r="AA52" s="60">
        <v>11</v>
      </c>
      <c r="AK52" s="55" t="s">
        <v>10</v>
      </c>
      <c r="AL52" s="116">
        <v>22924</v>
      </c>
      <c r="AM52" s="60">
        <v>17</v>
      </c>
      <c r="CD52" s="55" t="s">
        <v>265</v>
      </c>
      <c r="CE52" s="116">
        <v>20</v>
      </c>
      <c r="CF52" s="60">
        <v>4</v>
      </c>
    </row>
    <row r="53" spans="25:84" ht="14.1" customHeight="1" thickBot="1">
      <c r="Y53" s="55" t="s">
        <v>87</v>
      </c>
      <c r="Z53" s="116">
        <v>4412</v>
      </c>
      <c r="AA53" s="60">
        <v>3</v>
      </c>
      <c r="AK53" s="55" t="s">
        <v>50</v>
      </c>
      <c r="AL53" s="116">
        <v>14116</v>
      </c>
      <c r="AM53" s="60">
        <v>3</v>
      </c>
      <c r="CD53" s="55" t="s">
        <v>274</v>
      </c>
      <c r="CE53" s="116">
        <v>10</v>
      </c>
      <c r="CF53" s="60">
        <v>2</v>
      </c>
    </row>
    <row r="54" spans="25:84" ht="14.1" customHeight="1" thickBot="1">
      <c r="Y54" s="55" t="s">
        <v>30</v>
      </c>
      <c r="Z54" s="116">
        <v>15137</v>
      </c>
      <c r="AA54" s="60">
        <v>6</v>
      </c>
      <c r="AK54" s="55" t="s">
        <v>19</v>
      </c>
      <c r="AL54" s="116">
        <v>7603</v>
      </c>
      <c r="AM54" s="60">
        <v>7</v>
      </c>
    </row>
    <row r="55" spans="25:84" ht="15.75" thickBot="1">
      <c r="Y55" s="55" t="s">
        <v>31</v>
      </c>
      <c r="Z55" s="116">
        <v>806</v>
      </c>
      <c r="AA55" s="60">
        <v>1</v>
      </c>
      <c r="AK55" s="55" t="s">
        <v>231</v>
      </c>
      <c r="AL55" s="116">
        <v>2948</v>
      </c>
      <c r="AM55" s="60">
        <v>2</v>
      </c>
    </row>
    <row r="56" spans="25:84" ht="15.75" thickBot="1">
      <c r="AK56" s="55" t="s">
        <v>87</v>
      </c>
      <c r="AL56" s="116">
        <v>14698</v>
      </c>
      <c r="AM56" s="60">
        <v>7</v>
      </c>
    </row>
  </sheetData>
  <mergeCells count="24">
    <mergeCell ref="B11:AU11"/>
    <mergeCell ref="AX11:CF11"/>
    <mergeCell ref="BN13:BP14"/>
    <mergeCell ref="F13:H14"/>
    <mergeCell ref="J13:L14"/>
    <mergeCell ref="N13:O14"/>
    <mergeCell ref="Q13:S14"/>
    <mergeCell ref="AC13:AE14"/>
    <mergeCell ref="BB13:BD14"/>
    <mergeCell ref="BV13:BX14"/>
    <mergeCell ref="B13:D14"/>
    <mergeCell ref="U13:W14"/>
    <mergeCell ref="U16:W16"/>
    <mergeCell ref="CD13:CF14"/>
    <mergeCell ref="AS13:AU14"/>
    <mergeCell ref="AG13:AI14"/>
    <mergeCell ref="Y13:AA14"/>
    <mergeCell ref="BF13:BH14"/>
    <mergeCell ref="BR13:BT14"/>
    <mergeCell ref="AX13:AZ14"/>
    <mergeCell ref="AK13:AM14"/>
    <mergeCell ref="AO13:AQ14"/>
    <mergeCell ref="BJ13:BL14"/>
    <mergeCell ref="BZ13:CB14"/>
  </mergeCells>
  <pageMargins left="0.7" right="0.7" top="0.75" bottom="0.75" header="0.3" footer="0.3"/>
  <pageSetup paperSize="9"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11:BN86"/>
  <sheetViews>
    <sheetView zoomScaleNormal="100" workbookViewId="0"/>
  </sheetViews>
  <sheetFormatPr baseColWidth="10" defaultColWidth="11.42578125" defaultRowHeight="14.25"/>
  <cols>
    <col min="1" max="2" width="11.42578125" style="1"/>
    <col min="3" max="3" width="12.7109375" style="1" customWidth="1"/>
    <col min="4" max="4" width="13.85546875" style="1" customWidth="1"/>
    <col min="5" max="5" width="3.7109375" style="1" customWidth="1"/>
    <col min="6" max="6" width="12.7109375" style="1" customWidth="1"/>
    <col min="7" max="7" width="11.42578125" style="1"/>
    <col min="8" max="8" width="3.7109375" style="1" customWidth="1"/>
    <col min="9" max="9" width="12.7109375" style="1" customWidth="1"/>
    <col min="10" max="10" width="11.42578125" style="1"/>
    <col min="11" max="11" width="3.7109375" style="1" customWidth="1"/>
    <col min="12" max="12" width="12.7109375" style="1" customWidth="1"/>
    <col min="13" max="13" width="11.42578125" style="1"/>
    <col min="14" max="14" width="3.7109375" style="1" customWidth="1"/>
    <col min="15" max="15" width="12.7109375" style="1" customWidth="1"/>
    <col min="16" max="16" width="11.42578125" style="1"/>
    <col min="17" max="17" width="3.7109375" style="1" customWidth="1"/>
    <col min="18" max="18" width="12.7109375" style="1" customWidth="1"/>
    <col min="19" max="19" width="11.42578125" style="1"/>
    <col min="20" max="20" width="3.7109375" style="1" customWidth="1"/>
    <col min="21" max="21" width="12.7109375" style="1" customWidth="1"/>
    <col min="22" max="22" width="11.42578125" style="1"/>
    <col min="23" max="23" width="3.7109375" style="1" customWidth="1"/>
    <col min="24" max="24" width="15.7109375" style="1" customWidth="1"/>
    <col min="25" max="25" width="11.42578125" style="1"/>
    <col min="26" max="26" width="3.7109375" style="1" customWidth="1"/>
    <col min="27" max="27" width="12.7109375" style="1" customWidth="1"/>
    <col min="28" max="28" width="11.42578125" style="1"/>
    <col min="29" max="29" width="3.7109375" style="1" customWidth="1"/>
    <col min="30" max="30" width="12.7109375" style="1" customWidth="1"/>
    <col min="31" max="31" width="11.42578125" style="1"/>
    <col min="32" max="32" width="3.7109375" style="1" customWidth="1"/>
    <col min="33" max="33" width="12.7109375" style="1" customWidth="1"/>
    <col min="34" max="34" width="11.42578125" style="1"/>
    <col min="35" max="35" width="3.7109375" style="1" customWidth="1"/>
    <col min="36" max="36" width="12.7109375" style="1" customWidth="1"/>
    <col min="37" max="37" width="11.42578125" style="1"/>
    <col min="38" max="39" width="3.7109375" style="1" customWidth="1"/>
    <col min="40" max="40" width="12.7109375" style="1" customWidth="1"/>
    <col min="41" max="41" width="11.42578125" style="1"/>
    <col min="42" max="43" width="3.7109375" style="1" customWidth="1"/>
    <col min="44" max="44" width="12.7109375" style="1" customWidth="1"/>
    <col min="45" max="45" width="11.42578125" style="1"/>
    <col min="46" max="46" width="3.7109375" style="1" customWidth="1"/>
    <col min="47" max="47" width="12.7109375" style="1" customWidth="1"/>
    <col min="48" max="48" width="11.42578125" style="1"/>
    <col min="49" max="49" width="3.7109375" style="1" customWidth="1"/>
    <col min="50" max="50" width="12.7109375" style="1" customWidth="1"/>
    <col min="51" max="51" width="12.42578125" style="1" customWidth="1"/>
    <col min="52" max="52" width="3.7109375" style="1" customWidth="1"/>
    <col min="53" max="53" width="12.7109375" style="1" customWidth="1"/>
    <col min="54" max="54" width="11.42578125" style="1"/>
    <col min="55" max="55" width="3.7109375" style="1" customWidth="1"/>
    <col min="56" max="56" width="12.7109375" style="1" customWidth="1"/>
    <col min="57" max="57" width="11.42578125" style="1"/>
    <col min="58" max="58" width="3.7109375" style="1" customWidth="1"/>
    <col min="59" max="59" width="12.7109375" style="1" customWidth="1"/>
    <col min="60" max="60" width="11.42578125" style="1"/>
    <col min="61" max="61" width="3.7109375" style="1" customWidth="1"/>
    <col min="62" max="62" width="12.7109375" style="1" customWidth="1"/>
    <col min="63" max="63" width="11.42578125" style="1"/>
    <col min="64" max="64" width="3.7109375" style="1" customWidth="1"/>
    <col min="65" max="65" width="12.7109375" style="1" customWidth="1"/>
    <col min="66" max="16384" width="11.42578125" style="1"/>
  </cols>
  <sheetData>
    <row r="11" spans="3:66" ht="45.75" customHeight="1">
      <c r="C11" s="160" t="s">
        <v>392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N11" s="151" t="s">
        <v>366</v>
      </c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</row>
    <row r="13" spans="3:66" ht="15" customHeight="1">
      <c r="C13" s="130" t="s">
        <v>131</v>
      </c>
      <c r="D13" s="130"/>
      <c r="F13" s="130" t="s">
        <v>7</v>
      </c>
      <c r="G13" s="130"/>
      <c r="I13" s="130" t="s">
        <v>23</v>
      </c>
      <c r="J13" s="130"/>
      <c r="L13" s="130" t="s">
        <v>60</v>
      </c>
      <c r="M13" s="130"/>
      <c r="O13" s="130" t="s">
        <v>58</v>
      </c>
      <c r="P13" s="130"/>
      <c r="R13" s="130" t="s">
        <v>32</v>
      </c>
      <c r="S13" s="130"/>
      <c r="U13" s="130" t="s">
        <v>57</v>
      </c>
      <c r="V13" s="130"/>
      <c r="X13" s="131" t="s">
        <v>37</v>
      </c>
      <c r="Y13" s="145"/>
      <c r="AA13" s="130" t="s">
        <v>365</v>
      </c>
      <c r="AB13" s="130"/>
      <c r="AD13" s="130" t="s">
        <v>38</v>
      </c>
      <c r="AE13" s="130"/>
      <c r="AG13" s="130" t="s">
        <v>39</v>
      </c>
      <c r="AH13" s="130"/>
      <c r="AJ13" s="130" t="s">
        <v>53</v>
      </c>
      <c r="AK13" s="130"/>
      <c r="AN13" s="130" t="s">
        <v>167</v>
      </c>
      <c r="AO13" s="130"/>
      <c r="AR13" s="130" t="s">
        <v>168</v>
      </c>
      <c r="AS13" s="130"/>
      <c r="AU13" s="130" t="s">
        <v>169</v>
      </c>
      <c r="AV13" s="130"/>
      <c r="AX13" s="130" t="s">
        <v>170</v>
      </c>
      <c r="AY13" s="130"/>
      <c r="BA13" s="130" t="s">
        <v>171</v>
      </c>
      <c r="BB13" s="130"/>
      <c r="BD13" s="130" t="s">
        <v>174</v>
      </c>
      <c r="BE13" s="130"/>
      <c r="BG13" s="130" t="s">
        <v>172</v>
      </c>
      <c r="BH13" s="130"/>
      <c r="BJ13" s="131" t="s">
        <v>173</v>
      </c>
      <c r="BK13" s="145"/>
      <c r="BM13" s="130" t="s">
        <v>386</v>
      </c>
      <c r="BN13" s="130"/>
    </row>
    <row r="14" spans="3:66" s="13" customFormat="1" ht="15" customHeight="1">
      <c r="C14" s="130"/>
      <c r="D14" s="130"/>
      <c r="F14" s="130"/>
      <c r="G14" s="130"/>
      <c r="I14" s="130"/>
      <c r="J14" s="130"/>
      <c r="L14" s="130"/>
      <c r="M14" s="130"/>
      <c r="O14" s="130"/>
      <c r="P14" s="130"/>
      <c r="R14" s="130"/>
      <c r="S14" s="130"/>
      <c r="U14" s="130"/>
      <c r="V14" s="130"/>
      <c r="X14" s="158"/>
      <c r="Y14" s="159"/>
      <c r="AA14" s="130"/>
      <c r="AB14" s="130"/>
      <c r="AD14" s="130"/>
      <c r="AE14" s="130"/>
      <c r="AG14" s="130"/>
      <c r="AH14" s="130"/>
      <c r="AJ14" s="130"/>
      <c r="AK14" s="130"/>
      <c r="AN14" s="130"/>
      <c r="AO14" s="130"/>
      <c r="AR14" s="130"/>
      <c r="AS14" s="130"/>
      <c r="AU14" s="130"/>
      <c r="AV14" s="130"/>
      <c r="AX14" s="130"/>
      <c r="AY14" s="130"/>
      <c r="BA14" s="130"/>
      <c r="BB14" s="130"/>
      <c r="BD14" s="130"/>
      <c r="BE14" s="130"/>
      <c r="BG14" s="130"/>
      <c r="BH14" s="130"/>
      <c r="BJ14" s="133"/>
      <c r="BK14" s="146"/>
      <c r="BM14" s="130"/>
      <c r="BN14" s="130"/>
    </row>
    <row r="16" spans="3:66" ht="63.75">
      <c r="C16" s="29" t="s">
        <v>72</v>
      </c>
      <c r="D16" s="29" t="s">
        <v>204</v>
      </c>
      <c r="F16" s="29" t="s">
        <v>72</v>
      </c>
      <c r="G16" s="29" t="s">
        <v>204</v>
      </c>
      <c r="I16" s="29" t="s">
        <v>72</v>
      </c>
      <c r="J16" s="29" t="s">
        <v>204</v>
      </c>
      <c r="L16" s="29" t="s">
        <v>72</v>
      </c>
      <c r="M16" s="29" t="s">
        <v>204</v>
      </c>
      <c r="O16" s="29" t="s">
        <v>72</v>
      </c>
      <c r="P16" s="29" t="s">
        <v>204</v>
      </c>
      <c r="R16" s="29" t="s">
        <v>72</v>
      </c>
      <c r="S16" s="29" t="s">
        <v>204</v>
      </c>
      <c r="T16" s="56"/>
      <c r="U16" s="29" t="s">
        <v>72</v>
      </c>
      <c r="V16" s="29" t="s">
        <v>204</v>
      </c>
      <c r="X16" s="29" t="s">
        <v>72</v>
      </c>
      <c r="Y16" s="29" t="s">
        <v>204</v>
      </c>
      <c r="AA16" s="29" t="s">
        <v>72</v>
      </c>
      <c r="AB16" s="29" t="s">
        <v>204</v>
      </c>
      <c r="AD16" s="29" t="s">
        <v>72</v>
      </c>
      <c r="AE16" s="29" t="s">
        <v>204</v>
      </c>
      <c r="AG16" s="29" t="s">
        <v>72</v>
      </c>
      <c r="AH16" s="29" t="s">
        <v>204</v>
      </c>
      <c r="AJ16" s="29" t="s">
        <v>72</v>
      </c>
      <c r="AK16" s="29" t="s">
        <v>204</v>
      </c>
      <c r="AN16" s="29" t="s">
        <v>72</v>
      </c>
      <c r="AO16" s="29" t="s">
        <v>204</v>
      </c>
      <c r="AR16" s="29" t="s">
        <v>72</v>
      </c>
      <c r="AS16" s="29" t="s">
        <v>204</v>
      </c>
      <c r="AU16" s="29" t="s">
        <v>72</v>
      </c>
      <c r="AV16" s="29" t="s">
        <v>204</v>
      </c>
      <c r="AX16" s="29" t="s">
        <v>123</v>
      </c>
      <c r="AY16" s="29" t="s">
        <v>115</v>
      </c>
      <c r="BA16" s="29" t="s">
        <v>72</v>
      </c>
      <c r="BB16" s="29" t="s">
        <v>204</v>
      </c>
      <c r="BD16" s="29" t="s">
        <v>72</v>
      </c>
      <c r="BE16" s="29" t="s">
        <v>204</v>
      </c>
      <c r="BG16" s="29" t="s">
        <v>72</v>
      </c>
      <c r="BH16" s="29" t="s">
        <v>204</v>
      </c>
      <c r="BJ16" s="29" t="s">
        <v>72</v>
      </c>
      <c r="BK16" s="29" t="s">
        <v>204</v>
      </c>
      <c r="BM16" s="29" t="s">
        <v>187</v>
      </c>
      <c r="BN16" s="29" t="s">
        <v>204</v>
      </c>
    </row>
    <row r="17" spans="3:66" ht="14.25" customHeight="1" thickBot="1">
      <c r="C17" s="54" t="s">
        <v>34</v>
      </c>
      <c r="D17" s="116">
        <v>138</v>
      </c>
      <c r="E17" s="57"/>
      <c r="F17" s="54" t="s">
        <v>178</v>
      </c>
      <c r="G17" s="116">
        <v>1</v>
      </c>
      <c r="I17" s="54" t="s">
        <v>26</v>
      </c>
      <c r="J17" s="116">
        <v>34</v>
      </c>
      <c r="L17" s="51" t="s">
        <v>28</v>
      </c>
      <c r="M17" s="116">
        <v>25</v>
      </c>
      <c r="O17" s="51" t="s">
        <v>34</v>
      </c>
      <c r="P17" s="116">
        <v>46</v>
      </c>
      <c r="R17" s="54" t="s">
        <v>26</v>
      </c>
      <c r="S17" s="116">
        <v>13341</v>
      </c>
      <c r="T17" s="56"/>
      <c r="U17" s="54" t="s">
        <v>34</v>
      </c>
      <c r="V17" s="116">
        <v>105</v>
      </c>
      <c r="X17" s="54" t="s">
        <v>34</v>
      </c>
      <c r="Y17" s="59">
        <v>14</v>
      </c>
      <c r="AA17" s="54" t="s">
        <v>26</v>
      </c>
      <c r="AB17" s="59">
        <v>249</v>
      </c>
      <c r="AD17" s="54" t="s">
        <v>34</v>
      </c>
      <c r="AE17" s="116">
        <v>161</v>
      </c>
      <c r="AG17" s="54" t="s">
        <v>251</v>
      </c>
      <c r="AH17" s="116">
        <v>507</v>
      </c>
      <c r="AJ17" s="54" t="s">
        <v>26</v>
      </c>
      <c r="AK17" s="116">
        <v>3713</v>
      </c>
      <c r="AM17" s="71"/>
      <c r="AN17" s="54" t="s">
        <v>34</v>
      </c>
      <c r="AO17" s="116">
        <v>94</v>
      </c>
      <c r="AR17" s="54" t="s">
        <v>319</v>
      </c>
      <c r="AS17" s="116">
        <v>2</v>
      </c>
      <c r="AU17" s="54" t="s">
        <v>34</v>
      </c>
      <c r="AV17" s="116">
        <v>1</v>
      </c>
      <c r="AX17" s="54" t="s">
        <v>34</v>
      </c>
      <c r="AY17" s="116">
        <v>18</v>
      </c>
      <c r="BA17" s="54" t="s">
        <v>34</v>
      </c>
      <c r="BB17" s="116">
        <v>1</v>
      </c>
      <c r="BD17" s="54" t="s">
        <v>17</v>
      </c>
      <c r="BE17" s="116">
        <v>42</v>
      </c>
      <c r="BG17" s="54" t="s">
        <v>327</v>
      </c>
      <c r="BH17" s="116">
        <v>1762</v>
      </c>
      <c r="BJ17" s="54" t="s">
        <v>251</v>
      </c>
      <c r="BK17" s="116">
        <v>228</v>
      </c>
      <c r="BM17" s="54" t="s">
        <v>277</v>
      </c>
      <c r="BN17" s="116">
        <v>75</v>
      </c>
    </row>
    <row r="18" spans="3:66" ht="14.25" customHeight="1" thickBot="1">
      <c r="C18" s="55" t="s">
        <v>17</v>
      </c>
      <c r="D18" s="116">
        <v>340</v>
      </c>
      <c r="E18" s="57"/>
      <c r="F18" s="55" t="s">
        <v>34</v>
      </c>
      <c r="G18" s="116">
        <v>14</v>
      </c>
      <c r="I18" s="55" t="s">
        <v>77</v>
      </c>
      <c r="J18" s="116">
        <v>1</v>
      </c>
      <c r="L18" s="49" t="s">
        <v>8</v>
      </c>
      <c r="M18" s="116">
        <v>12</v>
      </c>
      <c r="O18" s="49" t="s">
        <v>17</v>
      </c>
      <c r="P18" s="116">
        <v>4</v>
      </c>
      <c r="R18" s="55" t="s">
        <v>33</v>
      </c>
      <c r="S18" s="116">
        <v>2604</v>
      </c>
      <c r="T18" s="56"/>
      <c r="U18" s="55" t="s">
        <v>17</v>
      </c>
      <c r="V18" s="116">
        <v>284</v>
      </c>
      <c r="X18" s="55" t="s">
        <v>17</v>
      </c>
      <c r="Y18" s="60">
        <v>8</v>
      </c>
      <c r="AA18" s="55" t="s">
        <v>88</v>
      </c>
      <c r="AB18" s="60">
        <v>3</v>
      </c>
      <c r="AD18" s="55" t="s">
        <v>17</v>
      </c>
      <c r="AE18" s="116">
        <v>63</v>
      </c>
      <c r="AG18" s="55" t="s">
        <v>256</v>
      </c>
      <c r="AH18" s="116">
        <v>48</v>
      </c>
      <c r="AJ18" s="55" t="s">
        <v>33</v>
      </c>
      <c r="AK18" s="116">
        <v>387</v>
      </c>
      <c r="AM18" s="104"/>
      <c r="AN18" s="55" t="s">
        <v>17</v>
      </c>
      <c r="AO18" s="116">
        <v>661</v>
      </c>
      <c r="AR18" s="55" t="s">
        <v>277</v>
      </c>
      <c r="AS18" s="116">
        <v>8</v>
      </c>
      <c r="AU18" s="55" t="s">
        <v>17</v>
      </c>
      <c r="AV18" s="116">
        <v>3</v>
      </c>
      <c r="AX18" s="55" t="s">
        <v>17</v>
      </c>
      <c r="AY18" s="116">
        <v>6</v>
      </c>
      <c r="BA18" s="55" t="s">
        <v>17</v>
      </c>
      <c r="BB18" s="116">
        <v>3</v>
      </c>
      <c r="BD18" s="55" t="s">
        <v>26</v>
      </c>
      <c r="BE18" s="116">
        <v>2558</v>
      </c>
      <c r="BG18" s="55" t="s">
        <v>352</v>
      </c>
      <c r="BH18" s="116">
        <v>49</v>
      </c>
      <c r="BJ18" s="55" t="s">
        <v>358</v>
      </c>
      <c r="BK18" s="116">
        <v>735</v>
      </c>
      <c r="BM18" s="55" t="s">
        <v>250</v>
      </c>
      <c r="BN18" s="116">
        <v>76</v>
      </c>
    </row>
    <row r="19" spans="3:66" ht="14.25" customHeight="1" thickBot="1">
      <c r="C19" s="55" t="s">
        <v>26</v>
      </c>
      <c r="D19" s="116">
        <v>6617</v>
      </c>
      <c r="E19" s="57"/>
      <c r="F19" s="55" t="s">
        <v>17</v>
      </c>
      <c r="G19" s="116">
        <v>7</v>
      </c>
      <c r="I19" s="55" t="s">
        <v>46</v>
      </c>
      <c r="J19" s="116">
        <v>1</v>
      </c>
      <c r="L19" s="49" t="s">
        <v>9</v>
      </c>
      <c r="M19" s="116">
        <v>30</v>
      </c>
      <c r="O19" s="49" t="s">
        <v>26</v>
      </c>
      <c r="P19" s="116">
        <v>41</v>
      </c>
      <c r="R19" s="55" t="s">
        <v>28</v>
      </c>
      <c r="S19" s="116">
        <v>2340</v>
      </c>
      <c r="T19" s="56"/>
      <c r="U19" s="55" t="s">
        <v>26</v>
      </c>
      <c r="V19" s="116">
        <v>2315</v>
      </c>
      <c r="X19" s="55" t="s">
        <v>26</v>
      </c>
      <c r="Y19" s="60">
        <v>200</v>
      </c>
      <c r="AA19" s="55" t="s">
        <v>45</v>
      </c>
      <c r="AB19" s="60">
        <v>1</v>
      </c>
      <c r="AD19" s="55" t="s">
        <v>232</v>
      </c>
      <c r="AE19" s="116">
        <v>1</v>
      </c>
      <c r="AG19" s="55" t="s">
        <v>258</v>
      </c>
      <c r="AH19" s="116">
        <v>71</v>
      </c>
      <c r="AJ19" s="55" t="s">
        <v>28</v>
      </c>
      <c r="AK19" s="116">
        <v>272</v>
      </c>
      <c r="AM19" s="104"/>
      <c r="AN19" s="55" t="s">
        <v>26</v>
      </c>
      <c r="AO19" s="116">
        <v>602</v>
      </c>
      <c r="AR19" s="55" t="s">
        <v>250</v>
      </c>
      <c r="AS19" s="116">
        <v>5</v>
      </c>
      <c r="AU19" s="55" t="s">
        <v>26</v>
      </c>
      <c r="AV19" s="116">
        <v>259</v>
      </c>
      <c r="AX19" s="55" t="s">
        <v>26</v>
      </c>
      <c r="AY19" s="116">
        <v>677</v>
      </c>
      <c r="BA19" s="55" t="s">
        <v>26</v>
      </c>
      <c r="BB19" s="116">
        <v>54</v>
      </c>
      <c r="BD19" s="55" t="s">
        <v>45</v>
      </c>
      <c r="BE19" s="116">
        <v>12</v>
      </c>
      <c r="BG19" s="55" t="s">
        <v>353</v>
      </c>
      <c r="BH19" s="116">
        <v>1</v>
      </c>
      <c r="BJ19" s="54" t="s">
        <v>359</v>
      </c>
      <c r="BK19" s="116">
        <v>22</v>
      </c>
      <c r="BM19" s="54" t="s">
        <v>251</v>
      </c>
      <c r="BN19" s="116">
        <v>315</v>
      </c>
    </row>
    <row r="20" spans="3:66" ht="14.25" customHeight="1" thickBot="1">
      <c r="C20" s="54" t="s">
        <v>45</v>
      </c>
      <c r="D20" s="116">
        <v>41</v>
      </c>
      <c r="E20" s="57"/>
      <c r="F20" s="54" t="s">
        <v>26</v>
      </c>
      <c r="G20" s="116">
        <v>586</v>
      </c>
      <c r="I20" s="54" t="s">
        <v>22</v>
      </c>
      <c r="J20" s="116">
        <v>2</v>
      </c>
      <c r="L20" s="51" t="s">
        <v>13</v>
      </c>
      <c r="M20" s="116">
        <v>8</v>
      </c>
      <c r="O20" s="51" t="s">
        <v>156</v>
      </c>
      <c r="P20" s="116">
        <v>1</v>
      </c>
      <c r="R20" s="54" t="s">
        <v>8</v>
      </c>
      <c r="S20" s="116">
        <v>1878</v>
      </c>
      <c r="T20" s="56"/>
      <c r="U20" s="54" t="s">
        <v>88</v>
      </c>
      <c r="V20" s="116">
        <v>35</v>
      </c>
      <c r="X20" s="54" t="s">
        <v>45</v>
      </c>
      <c r="Y20" s="59">
        <v>1</v>
      </c>
      <c r="AA20" s="54" t="s">
        <v>22</v>
      </c>
      <c r="AB20" s="59">
        <v>1</v>
      </c>
      <c r="AD20" s="54" t="s">
        <v>26</v>
      </c>
      <c r="AE20" s="116">
        <v>1572</v>
      </c>
      <c r="AG20" s="54" t="s">
        <v>263</v>
      </c>
      <c r="AH20" s="116">
        <v>97</v>
      </c>
      <c r="AJ20" s="54" t="s">
        <v>8</v>
      </c>
      <c r="AK20" s="116">
        <v>263</v>
      </c>
      <c r="AM20" s="71"/>
      <c r="AN20" s="54" t="s">
        <v>88</v>
      </c>
      <c r="AO20" s="116">
        <v>1</v>
      </c>
      <c r="AR20" s="54" t="s">
        <v>251</v>
      </c>
      <c r="AS20" s="116">
        <v>153</v>
      </c>
      <c r="AU20" s="54" t="s">
        <v>92</v>
      </c>
      <c r="AV20" s="116">
        <v>1</v>
      </c>
      <c r="AX20" s="54" t="s">
        <v>45</v>
      </c>
      <c r="AY20" s="116">
        <v>9</v>
      </c>
      <c r="BA20" s="54" t="s">
        <v>22</v>
      </c>
      <c r="BB20" s="116">
        <v>2</v>
      </c>
      <c r="BD20" s="54" t="s">
        <v>92</v>
      </c>
      <c r="BE20" s="116">
        <v>1</v>
      </c>
      <c r="BJ20" s="54" t="s">
        <v>320</v>
      </c>
      <c r="BK20" s="116">
        <v>1</v>
      </c>
      <c r="BM20" s="55" t="s">
        <v>387</v>
      </c>
      <c r="BN20" s="116">
        <v>3</v>
      </c>
    </row>
    <row r="21" spans="3:66" ht="14.25" customHeight="1" thickBot="1">
      <c r="C21" s="55" t="s">
        <v>92</v>
      </c>
      <c r="D21" s="116">
        <v>6</v>
      </c>
      <c r="E21" s="57"/>
      <c r="F21" s="55" t="s">
        <v>156</v>
      </c>
      <c r="G21" s="116">
        <v>1</v>
      </c>
      <c r="I21" s="55" t="s">
        <v>27</v>
      </c>
      <c r="J21" s="116">
        <v>10</v>
      </c>
      <c r="L21" s="49" t="s">
        <v>150</v>
      </c>
      <c r="M21" s="116">
        <v>20</v>
      </c>
      <c r="O21" s="49" t="s">
        <v>46</v>
      </c>
      <c r="P21" s="116">
        <v>2</v>
      </c>
      <c r="R21" s="55" t="s">
        <v>11</v>
      </c>
      <c r="S21" s="116">
        <v>1399</v>
      </c>
      <c r="T21" s="56"/>
      <c r="U21" s="55" t="s">
        <v>45</v>
      </c>
      <c r="V21" s="116">
        <v>16</v>
      </c>
      <c r="X21" s="55" t="s">
        <v>77</v>
      </c>
      <c r="Y21" s="60">
        <v>2</v>
      </c>
      <c r="AA21" s="55" t="s">
        <v>243</v>
      </c>
      <c r="AB21" s="60">
        <v>4</v>
      </c>
      <c r="AD21" s="55" t="s">
        <v>88</v>
      </c>
      <c r="AE21" s="116">
        <v>7</v>
      </c>
      <c r="AG21" s="55" t="s">
        <v>252</v>
      </c>
      <c r="AH21" s="116">
        <v>46</v>
      </c>
      <c r="AJ21" s="55" t="s">
        <v>11</v>
      </c>
      <c r="AK21" s="116">
        <v>98</v>
      </c>
      <c r="AM21" s="104"/>
      <c r="AN21" s="55" t="s">
        <v>77</v>
      </c>
      <c r="AO21" s="116">
        <v>5</v>
      </c>
      <c r="AR21" s="55" t="s">
        <v>282</v>
      </c>
      <c r="AS21" s="116">
        <v>3</v>
      </c>
      <c r="AU21" s="55" t="s">
        <v>22</v>
      </c>
      <c r="AV21" s="116">
        <v>130</v>
      </c>
      <c r="AX21" s="55" t="s">
        <v>46</v>
      </c>
      <c r="AY21" s="116">
        <v>1</v>
      </c>
      <c r="BA21" s="55" t="s">
        <v>27</v>
      </c>
      <c r="BB21" s="116">
        <v>14</v>
      </c>
      <c r="BD21" s="55" t="s">
        <v>22</v>
      </c>
      <c r="BE21" s="116">
        <v>87</v>
      </c>
      <c r="BJ21" s="55" t="s">
        <v>321</v>
      </c>
      <c r="BK21" s="116">
        <v>33</v>
      </c>
      <c r="BM21" s="54" t="s">
        <v>378</v>
      </c>
      <c r="BN21" s="116">
        <v>1</v>
      </c>
    </row>
    <row r="22" spans="3:66" ht="14.25" customHeight="1" thickBot="1">
      <c r="C22" s="55" t="s">
        <v>46</v>
      </c>
      <c r="D22" s="116">
        <v>9</v>
      </c>
      <c r="E22" s="57"/>
      <c r="F22" s="55" t="s">
        <v>45</v>
      </c>
      <c r="G22" s="116">
        <v>6</v>
      </c>
      <c r="I22" s="55" t="s">
        <v>33</v>
      </c>
      <c r="J22" s="116">
        <v>12</v>
      </c>
      <c r="L22" s="49" t="s">
        <v>17</v>
      </c>
      <c r="M22" s="116">
        <v>10</v>
      </c>
      <c r="O22" s="49" t="s">
        <v>20</v>
      </c>
      <c r="P22" s="116">
        <v>1</v>
      </c>
      <c r="R22" s="55" t="s">
        <v>101</v>
      </c>
      <c r="S22" s="116">
        <v>1398</v>
      </c>
      <c r="T22" s="56"/>
      <c r="U22" s="55" t="s">
        <v>77</v>
      </c>
      <c r="V22" s="116">
        <v>4</v>
      </c>
      <c r="X22" s="55" t="s">
        <v>103</v>
      </c>
      <c r="Y22" s="60">
        <v>2</v>
      </c>
      <c r="AA22" s="55" t="s">
        <v>33</v>
      </c>
      <c r="AB22" s="60">
        <v>4</v>
      </c>
      <c r="AD22" s="55" t="s">
        <v>152</v>
      </c>
      <c r="AE22" s="116">
        <v>1</v>
      </c>
      <c r="AG22" s="55" t="s">
        <v>262</v>
      </c>
      <c r="AH22" s="116">
        <v>16</v>
      </c>
      <c r="AJ22" s="55" t="s">
        <v>31</v>
      </c>
      <c r="AK22" s="116">
        <v>87</v>
      </c>
      <c r="AM22" s="104"/>
      <c r="AN22" s="55" t="s">
        <v>46</v>
      </c>
      <c r="AO22" s="116">
        <v>6</v>
      </c>
      <c r="AR22" s="55" t="s">
        <v>320</v>
      </c>
      <c r="AS22" s="116">
        <v>1</v>
      </c>
      <c r="AU22" s="55" t="s">
        <v>35</v>
      </c>
      <c r="AV22" s="116">
        <v>1</v>
      </c>
      <c r="AX22" s="55" t="s">
        <v>22</v>
      </c>
      <c r="AY22" s="116">
        <v>34</v>
      </c>
      <c r="BA22" s="55" t="s">
        <v>33</v>
      </c>
      <c r="BB22" s="116">
        <v>4</v>
      </c>
      <c r="BD22" s="55" t="s">
        <v>9</v>
      </c>
      <c r="BE22" s="116">
        <v>77</v>
      </c>
      <c r="BJ22" s="55" t="s">
        <v>360</v>
      </c>
      <c r="BK22" s="116">
        <v>2</v>
      </c>
      <c r="BM22" s="55" t="s">
        <v>320</v>
      </c>
      <c r="BN22" s="116">
        <v>1</v>
      </c>
    </row>
    <row r="23" spans="3:66" ht="14.25" customHeight="1" thickBot="1">
      <c r="C23" s="54" t="s">
        <v>85</v>
      </c>
      <c r="D23" s="116">
        <v>3</v>
      </c>
      <c r="E23" s="57"/>
      <c r="F23" s="54" t="s">
        <v>22</v>
      </c>
      <c r="G23" s="116">
        <v>49</v>
      </c>
      <c r="I23" s="54" t="s">
        <v>11</v>
      </c>
      <c r="J23" s="116">
        <v>1</v>
      </c>
      <c r="L23" s="51" t="s">
        <v>33</v>
      </c>
      <c r="M23" s="116">
        <v>10</v>
      </c>
      <c r="O23" s="51" t="s">
        <v>27</v>
      </c>
      <c r="P23" s="116">
        <v>7</v>
      </c>
      <c r="R23" s="54" t="s">
        <v>9</v>
      </c>
      <c r="S23" s="116">
        <v>1186</v>
      </c>
      <c r="T23" s="56"/>
      <c r="U23" s="54" t="s">
        <v>46</v>
      </c>
      <c r="V23" s="116">
        <v>3</v>
      </c>
      <c r="X23" s="54" t="s">
        <v>22</v>
      </c>
      <c r="Y23" s="59">
        <v>3</v>
      </c>
      <c r="AA23" s="54" t="s">
        <v>11</v>
      </c>
      <c r="AB23" s="59">
        <v>3</v>
      </c>
      <c r="AD23" s="54" t="s">
        <v>45</v>
      </c>
      <c r="AE23" s="116">
        <v>24</v>
      </c>
      <c r="AG23" s="54" t="s">
        <v>253</v>
      </c>
      <c r="AH23" s="116">
        <v>20</v>
      </c>
      <c r="AJ23" s="54" t="s">
        <v>29</v>
      </c>
      <c r="AK23" s="116">
        <v>80</v>
      </c>
      <c r="AM23" s="71"/>
      <c r="AN23" s="54" t="s">
        <v>103</v>
      </c>
      <c r="AO23" s="116">
        <v>1</v>
      </c>
      <c r="AR23" s="54" t="s">
        <v>321</v>
      </c>
      <c r="AS23" s="116">
        <v>1</v>
      </c>
      <c r="AU23" s="54" t="s">
        <v>9</v>
      </c>
      <c r="AV23" s="116">
        <v>19</v>
      </c>
      <c r="AX23" s="54" t="s">
        <v>9</v>
      </c>
      <c r="AY23" s="116">
        <v>108</v>
      </c>
      <c r="BA23" s="54" t="s">
        <v>96</v>
      </c>
      <c r="BB23" s="116">
        <v>1</v>
      </c>
      <c r="BD23" s="54" t="s">
        <v>332</v>
      </c>
      <c r="BE23" s="116">
        <v>1</v>
      </c>
      <c r="BJ23" s="54" t="s">
        <v>253</v>
      </c>
      <c r="BK23" s="116">
        <v>2</v>
      </c>
      <c r="BM23" s="54" t="s">
        <v>321</v>
      </c>
      <c r="BN23" s="116">
        <v>7</v>
      </c>
    </row>
    <row r="24" spans="3:66" ht="14.25" customHeight="1" thickBot="1">
      <c r="C24" s="55" t="s">
        <v>22</v>
      </c>
      <c r="D24" s="116">
        <v>172</v>
      </c>
      <c r="E24" s="57"/>
      <c r="F24" s="55" t="s">
        <v>20</v>
      </c>
      <c r="G24" s="116">
        <v>2</v>
      </c>
      <c r="I24" s="55" t="s">
        <v>28</v>
      </c>
      <c r="J24" s="116">
        <v>9</v>
      </c>
      <c r="L24" s="49" t="s">
        <v>65</v>
      </c>
      <c r="M24" s="116">
        <v>2</v>
      </c>
      <c r="O24" s="49" t="s">
        <v>33</v>
      </c>
      <c r="P24" s="116">
        <v>10</v>
      </c>
      <c r="R24" s="55" t="s">
        <v>10</v>
      </c>
      <c r="S24" s="116">
        <v>847</v>
      </c>
      <c r="T24" s="56"/>
      <c r="U24" s="55" t="s">
        <v>94</v>
      </c>
      <c r="V24" s="116">
        <v>1</v>
      </c>
      <c r="X24" s="55" t="s">
        <v>20</v>
      </c>
      <c r="Y24" s="60">
        <v>1</v>
      </c>
      <c r="AA24" s="55" t="s">
        <v>462</v>
      </c>
      <c r="AB24" s="60">
        <v>14</v>
      </c>
      <c r="AD24" s="55" t="s">
        <v>77</v>
      </c>
      <c r="AE24" s="116">
        <v>148</v>
      </c>
      <c r="AG24" s="55" t="s">
        <v>266</v>
      </c>
      <c r="AH24" s="116">
        <v>20</v>
      </c>
      <c r="AJ24" s="55" t="s">
        <v>10</v>
      </c>
      <c r="AK24" s="116">
        <v>58</v>
      </c>
      <c r="AM24" s="104"/>
      <c r="AN24" s="55" t="s">
        <v>22</v>
      </c>
      <c r="AO24" s="116">
        <v>52</v>
      </c>
      <c r="AR24" s="55" t="s">
        <v>252</v>
      </c>
      <c r="AS24" s="116">
        <v>69</v>
      </c>
      <c r="AU24" s="55" t="s">
        <v>47</v>
      </c>
      <c r="AV24" s="116">
        <v>1</v>
      </c>
      <c r="AX24" s="55" t="s">
        <v>21</v>
      </c>
      <c r="AY24" s="116">
        <v>1</v>
      </c>
      <c r="BA24" s="55" t="s">
        <v>28</v>
      </c>
      <c r="BB24" s="116">
        <v>9</v>
      </c>
      <c r="BD24" s="55" t="s">
        <v>33</v>
      </c>
      <c r="BE24" s="116">
        <v>118</v>
      </c>
      <c r="BJ24" s="55" t="s">
        <v>361</v>
      </c>
      <c r="BK24" s="116">
        <v>1</v>
      </c>
      <c r="BM24" s="55" t="s">
        <v>252</v>
      </c>
      <c r="BN24" s="116">
        <v>30</v>
      </c>
    </row>
    <row r="25" spans="3:66" ht="14.25" customHeight="1" thickBot="1">
      <c r="C25" s="55" t="s">
        <v>20</v>
      </c>
      <c r="D25" s="116">
        <v>9</v>
      </c>
      <c r="E25" s="57"/>
      <c r="F25" s="55" t="s">
        <v>27</v>
      </c>
      <c r="G25" s="116">
        <v>82</v>
      </c>
      <c r="I25" s="55" t="s">
        <v>12</v>
      </c>
      <c r="J25" s="116">
        <v>1</v>
      </c>
      <c r="L25" s="49" t="s">
        <v>18</v>
      </c>
      <c r="M25" s="116">
        <v>8</v>
      </c>
      <c r="O25" s="49" t="s">
        <v>28</v>
      </c>
      <c r="P25" s="116">
        <v>20</v>
      </c>
      <c r="R25" s="55" t="s">
        <v>106</v>
      </c>
      <c r="S25" s="116">
        <v>846</v>
      </c>
      <c r="T25" s="56"/>
      <c r="U25" s="55" t="s">
        <v>85</v>
      </c>
      <c r="V25" s="116">
        <v>4</v>
      </c>
      <c r="X25" s="55" t="s">
        <v>27</v>
      </c>
      <c r="Y25" s="60">
        <v>27</v>
      </c>
      <c r="AA25" s="55" t="s">
        <v>177</v>
      </c>
      <c r="AB25" s="60">
        <v>1</v>
      </c>
      <c r="AD25" s="55" t="s">
        <v>46</v>
      </c>
      <c r="AE25" s="116">
        <v>5</v>
      </c>
      <c r="AG25" s="55" t="s">
        <v>272</v>
      </c>
      <c r="AH25" s="116">
        <v>4</v>
      </c>
      <c r="AJ25" s="55" t="s">
        <v>242</v>
      </c>
      <c r="AK25" s="116">
        <v>48</v>
      </c>
      <c r="AM25" s="104"/>
      <c r="AN25" s="55" t="s">
        <v>20</v>
      </c>
      <c r="AO25" s="116">
        <v>6</v>
      </c>
      <c r="AR25" s="55" t="s">
        <v>253</v>
      </c>
      <c r="AS25" s="116">
        <v>17</v>
      </c>
      <c r="AU25" s="55" t="s">
        <v>66</v>
      </c>
      <c r="AV25" s="116">
        <v>1</v>
      </c>
      <c r="AX25" s="55" t="s">
        <v>332</v>
      </c>
      <c r="AY25" s="116">
        <v>1</v>
      </c>
      <c r="BA25" s="55" t="s">
        <v>12</v>
      </c>
      <c r="BB25" s="116">
        <v>1</v>
      </c>
      <c r="BD25" s="55" t="s">
        <v>11</v>
      </c>
      <c r="BE25" s="116">
        <v>4</v>
      </c>
      <c r="BJ25" s="55" t="s">
        <v>362</v>
      </c>
      <c r="BK25" s="116">
        <v>112</v>
      </c>
      <c r="BM25" s="54" t="s">
        <v>306</v>
      </c>
      <c r="BN25" s="116">
        <v>33</v>
      </c>
    </row>
    <row r="26" spans="3:66" ht="14.25" customHeight="1" thickBot="1">
      <c r="C26" s="54" t="s">
        <v>9</v>
      </c>
      <c r="D26" s="116">
        <v>469</v>
      </c>
      <c r="E26" s="57"/>
      <c r="F26" s="54" t="s">
        <v>138</v>
      </c>
      <c r="G26" s="116">
        <v>1</v>
      </c>
      <c r="I26" s="54" t="s">
        <v>18</v>
      </c>
      <c r="J26" s="116">
        <v>1</v>
      </c>
      <c r="L26" s="51" t="s">
        <v>66</v>
      </c>
      <c r="M26" s="116">
        <v>5</v>
      </c>
      <c r="O26" s="51" t="s">
        <v>12</v>
      </c>
      <c r="P26" s="116">
        <v>5</v>
      </c>
      <c r="R26" s="54" t="s">
        <v>12</v>
      </c>
      <c r="S26" s="116">
        <v>573</v>
      </c>
      <c r="T26" s="56"/>
      <c r="U26" s="54" t="s">
        <v>22</v>
      </c>
      <c r="V26" s="116">
        <v>339</v>
      </c>
      <c r="X26" s="54" t="s">
        <v>47</v>
      </c>
      <c r="Y26" s="59">
        <v>1</v>
      </c>
      <c r="AA26" s="54" t="s">
        <v>98</v>
      </c>
      <c r="AB26" s="59">
        <v>2</v>
      </c>
      <c r="AD26" s="54" t="s">
        <v>93</v>
      </c>
      <c r="AE26" s="116">
        <v>1</v>
      </c>
      <c r="AG26" s="54" t="s">
        <v>273</v>
      </c>
      <c r="AH26" s="116">
        <v>28</v>
      </c>
      <c r="AJ26" s="54" t="s">
        <v>243</v>
      </c>
      <c r="AK26" s="116">
        <v>45</v>
      </c>
      <c r="AM26" s="71"/>
      <c r="AN26" s="54" t="s">
        <v>27</v>
      </c>
      <c r="AO26" s="116">
        <v>68</v>
      </c>
      <c r="AR26" s="54" t="s">
        <v>322</v>
      </c>
      <c r="AS26" s="116">
        <v>2</v>
      </c>
      <c r="AU26" s="54" t="s">
        <v>33</v>
      </c>
      <c r="AV26" s="116">
        <v>27</v>
      </c>
      <c r="AX26" s="54" t="s">
        <v>33</v>
      </c>
      <c r="AY26" s="116">
        <v>43</v>
      </c>
      <c r="BA26" s="54" t="s">
        <v>78</v>
      </c>
      <c r="BB26" s="116">
        <v>1</v>
      </c>
      <c r="BD26" s="54" t="s">
        <v>65</v>
      </c>
      <c r="BE26" s="116">
        <v>18</v>
      </c>
      <c r="BJ26" s="54" t="s">
        <v>256</v>
      </c>
      <c r="BK26" s="116">
        <v>92</v>
      </c>
      <c r="BM26" s="55" t="s">
        <v>281</v>
      </c>
      <c r="BN26" s="116">
        <v>8</v>
      </c>
    </row>
    <row r="27" spans="3:66" ht="14.25" customHeight="1" thickBot="1">
      <c r="C27" s="55" t="s">
        <v>90</v>
      </c>
      <c r="D27" s="116">
        <v>5</v>
      </c>
      <c r="E27" s="57"/>
      <c r="F27" s="55" t="s">
        <v>47</v>
      </c>
      <c r="G27" s="116">
        <v>1</v>
      </c>
      <c r="I27" s="55" t="s">
        <v>29</v>
      </c>
      <c r="J27" s="116">
        <v>3</v>
      </c>
      <c r="L27" s="49" t="s">
        <v>12</v>
      </c>
      <c r="M27" s="116">
        <v>10</v>
      </c>
      <c r="O27" s="49" t="s">
        <v>42</v>
      </c>
      <c r="P27" s="116">
        <v>1</v>
      </c>
      <c r="R27" s="55" t="s">
        <v>140</v>
      </c>
      <c r="S27" s="116">
        <v>371</v>
      </c>
      <c r="T27" s="56"/>
      <c r="U27" s="55" t="s">
        <v>130</v>
      </c>
      <c r="V27" s="116">
        <v>2</v>
      </c>
      <c r="X27" s="55" t="s">
        <v>33</v>
      </c>
      <c r="Y27" s="60">
        <v>37</v>
      </c>
      <c r="AA27" s="55" t="s">
        <v>18</v>
      </c>
      <c r="AB27" s="60">
        <v>5</v>
      </c>
      <c r="AD27" s="55" t="s">
        <v>85</v>
      </c>
      <c r="AE27" s="116">
        <v>3</v>
      </c>
      <c r="AG27" s="55" t="s">
        <v>261</v>
      </c>
      <c r="AH27" s="116">
        <v>11</v>
      </c>
      <c r="AJ27" s="55" t="s">
        <v>17</v>
      </c>
      <c r="AK27" s="116">
        <v>27</v>
      </c>
      <c r="AM27" s="104"/>
      <c r="AN27" s="55" t="s">
        <v>47</v>
      </c>
      <c r="AO27" s="116">
        <v>1</v>
      </c>
      <c r="AR27" s="55" t="s">
        <v>256</v>
      </c>
      <c r="AS27" s="116">
        <v>38</v>
      </c>
      <c r="AU27" s="55" t="s">
        <v>11</v>
      </c>
      <c r="AV27" s="116">
        <v>13</v>
      </c>
      <c r="AX27" s="55" t="s">
        <v>11</v>
      </c>
      <c r="AY27" s="116">
        <v>5</v>
      </c>
      <c r="BA27" s="55" t="s">
        <v>79</v>
      </c>
      <c r="BB27" s="116">
        <v>1</v>
      </c>
      <c r="BD27" s="55" t="s">
        <v>28</v>
      </c>
      <c r="BE27" s="116">
        <v>346</v>
      </c>
      <c r="BJ27" s="55" t="s">
        <v>258</v>
      </c>
      <c r="BK27" s="116">
        <v>2</v>
      </c>
      <c r="BM27" s="54" t="s">
        <v>360</v>
      </c>
      <c r="BN27" s="116">
        <v>4</v>
      </c>
    </row>
    <row r="28" spans="3:66" ht="14.25" customHeight="1" thickBot="1">
      <c r="C28" s="55" t="s">
        <v>455</v>
      </c>
      <c r="D28" s="116">
        <v>1</v>
      </c>
      <c r="E28" s="57"/>
      <c r="F28" s="55" t="s">
        <v>67</v>
      </c>
      <c r="G28" s="116">
        <v>2</v>
      </c>
      <c r="I28" s="55" t="s">
        <v>8</v>
      </c>
      <c r="J28" s="116">
        <v>24</v>
      </c>
      <c r="L28" s="49" t="s">
        <v>68</v>
      </c>
      <c r="M28" s="116">
        <v>3</v>
      </c>
      <c r="O28" s="55" t="s">
        <v>78</v>
      </c>
      <c r="P28" s="116">
        <v>9</v>
      </c>
      <c r="R28" s="55" t="s">
        <v>86</v>
      </c>
      <c r="S28" s="116">
        <v>327</v>
      </c>
      <c r="T28" s="56"/>
      <c r="U28" s="55" t="s">
        <v>157</v>
      </c>
      <c r="V28" s="116">
        <v>1</v>
      </c>
      <c r="X28" s="55" t="s">
        <v>11</v>
      </c>
      <c r="Y28" s="60">
        <v>3</v>
      </c>
      <c r="AA28" s="55" t="s">
        <v>29</v>
      </c>
      <c r="AB28" s="60">
        <v>4</v>
      </c>
      <c r="AD28" s="55" t="s">
        <v>103</v>
      </c>
      <c r="AE28" s="116">
        <v>2</v>
      </c>
      <c r="AG28" s="55" t="s">
        <v>274</v>
      </c>
      <c r="AH28" s="116">
        <v>4</v>
      </c>
      <c r="AJ28" s="55" t="s">
        <v>30</v>
      </c>
      <c r="AK28" s="116">
        <v>26</v>
      </c>
      <c r="AM28" s="104"/>
      <c r="AN28" s="55" t="s">
        <v>21</v>
      </c>
      <c r="AO28" s="116">
        <v>7</v>
      </c>
      <c r="AR28" s="55" t="s">
        <v>323</v>
      </c>
      <c r="AS28" s="116">
        <v>1</v>
      </c>
      <c r="AU28" s="55" t="s">
        <v>36</v>
      </c>
      <c r="AV28" s="116">
        <v>2</v>
      </c>
      <c r="AX28" s="55" t="s">
        <v>65</v>
      </c>
      <c r="AY28" s="116">
        <v>3</v>
      </c>
      <c r="BA28" s="55" t="s">
        <v>18</v>
      </c>
      <c r="BB28" s="116">
        <v>2</v>
      </c>
      <c r="BD28" s="55" t="s">
        <v>12</v>
      </c>
      <c r="BE28" s="116">
        <v>30</v>
      </c>
      <c r="BJ28" s="55" t="s">
        <v>262</v>
      </c>
      <c r="BK28" s="116">
        <v>1</v>
      </c>
      <c r="BM28" s="55" t="s">
        <v>253</v>
      </c>
      <c r="BN28" s="116">
        <v>46</v>
      </c>
    </row>
    <row r="29" spans="3:66" ht="14.25" customHeight="1" thickBot="1">
      <c r="C29" s="54" t="s">
        <v>47</v>
      </c>
      <c r="D29" s="116">
        <v>5</v>
      </c>
      <c r="E29" s="57"/>
      <c r="F29" s="54" t="s">
        <v>33</v>
      </c>
      <c r="G29" s="116">
        <v>48</v>
      </c>
      <c r="I29" s="54" t="s">
        <v>10</v>
      </c>
      <c r="J29" s="116">
        <v>7</v>
      </c>
      <c r="L29" s="51" t="s">
        <v>21</v>
      </c>
      <c r="M29" s="116">
        <v>3</v>
      </c>
      <c r="O29" s="51" t="s">
        <v>79</v>
      </c>
      <c r="P29" s="116">
        <v>1</v>
      </c>
      <c r="R29" s="54" t="s">
        <v>296</v>
      </c>
      <c r="S29" s="116">
        <v>286</v>
      </c>
      <c r="T29" s="56"/>
      <c r="U29" s="54" t="s">
        <v>20</v>
      </c>
      <c r="V29" s="116">
        <v>39</v>
      </c>
      <c r="X29" s="54" t="s">
        <v>52</v>
      </c>
      <c r="Y29" s="59">
        <v>1</v>
      </c>
      <c r="AA29" s="54" t="s">
        <v>8</v>
      </c>
      <c r="AB29" s="59">
        <v>57</v>
      </c>
      <c r="AD29" s="54" t="s">
        <v>22</v>
      </c>
      <c r="AE29" s="116">
        <v>224</v>
      </c>
      <c r="AG29" s="54" t="s">
        <v>265</v>
      </c>
      <c r="AH29" s="116">
        <v>21</v>
      </c>
      <c r="AJ29" s="54" t="s">
        <v>34</v>
      </c>
      <c r="AK29" s="116">
        <v>26</v>
      </c>
      <c r="AM29" s="71"/>
      <c r="AN29" s="54" t="s">
        <v>67</v>
      </c>
      <c r="AO29" s="116">
        <v>4</v>
      </c>
      <c r="AR29" s="54" t="s">
        <v>266</v>
      </c>
      <c r="AS29" s="116">
        <v>2</v>
      </c>
      <c r="AU29" s="54" t="s">
        <v>28</v>
      </c>
      <c r="AV29" s="116">
        <v>29</v>
      </c>
      <c r="AX29" s="54" t="s">
        <v>28</v>
      </c>
      <c r="AY29" s="116">
        <v>53</v>
      </c>
      <c r="BA29" s="54" t="s">
        <v>29</v>
      </c>
      <c r="BB29" s="116">
        <v>21</v>
      </c>
      <c r="BD29" s="54" t="s">
        <v>42</v>
      </c>
      <c r="BE29" s="116">
        <v>12</v>
      </c>
      <c r="BJ29" s="54" t="s">
        <v>285</v>
      </c>
      <c r="BK29" s="116">
        <v>534</v>
      </c>
      <c r="BM29" s="54" t="s">
        <v>380</v>
      </c>
      <c r="BN29" s="116">
        <v>15</v>
      </c>
    </row>
    <row r="30" spans="3:66" ht="14.25" customHeight="1" thickBot="1">
      <c r="C30" s="55" t="s">
        <v>21</v>
      </c>
      <c r="D30" s="116">
        <v>28</v>
      </c>
      <c r="E30" s="57"/>
      <c r="F30" s="55" t="s">
        <v>11</v>
      </c>
      <c r="G30" s="116">
        <v>19</v>
      </c>
      <c r="I30" s="55" t="s">
        <v>31</v>
      </c>
      <c r="J30" s="116">
        <v>1</v>
      </c>
      <c r="L30" s="49" t="s">
        <v>128</v>
      </c>
      <c r="M30" s="116">
        <v>6</v>
      </c>
      <c r="O30" s="49" t="s">
        <v>29</v>
      </c>
      <c r="P30" s="116">
        <v>7</v>
      </c>
      <c r="R30" s="55" t="s">
        <v>13</v>
      </c>
      <c r="S30" s="116">
        <v>279</v>
      </c>
      <c r="T30" s="56"/>
      <c r="U30" s="55" t="s">
        <v>27</v>
      </c>
      <c r="V30" s="116">
        <v>363</v>
      </c>
      <c r="X30" s="55" t="s">
        <v>36</v>
      </c>
      <c r="Y30" s="60">
        <v>1</v>
      </c>
      <c r="AA30" s="55" t="s">
        <v>10</v>
      </c>
      <c r="AB30" s="60">
        <v>3</v>
      </c>
      <c r="AD30" s="55" t="s">
        <v>20</v>
      </c>
      <c r="AE30" s="116">
        <v>3</v>
      </c>
      <c r="AG30" s="55" t="s">
        <v>275</v>
      </c>
      <c r="AH30" s="116">
        <v>4</v>
      </c>
      <c r="AJ30" s="55" t="s">
        <v>18</v>
      </c>
      <c r="AK30" s="116">
        <v>19</v>
      </c>
      <c r="AM30" s="104"/>
      <c r="AN30" s="55" t="s">
        <v>33</v>
      </c>
      <c r="AO30" s="116">
        <v>118</v>
      </c>
      <c r="AR30" s="55" t="s">
        <v>270</v>
      </c>
      <c r="AS30" s="116">
        <v>1</v>
      </c>
      <c r="AU30" s="55" t="s">
        <v>12</v>
      </c>
      <c r="AV30" s="116">
        <v>10</v>
      </c>
      <c r="AX30" s="55" t="s">
        <v>12</v>
      </c>
      <c r="AY30" s="116">
        <v>8</v>
      </c>
      <c r="BA30" s="55" t="s">
        <v>8</v>
      </c>
      <c r="BB30" s="116">
        <v>29</v>
      </c>
      <c r="BD30" s="55" t="s">
        <v>64</v>
      </c>
      <c r="BE30" s="116">
        <v>19</v>
      </c>
      <c r="BJ30" s="54" t="s">
        <v>363</v>
      </c>
      <c r="BK30" s="116">
        <v>1</v>
      </c>
      <c r="BM30" s="55" t="s">
        <v>339</v>
      </c>
      <c r="BN30" s="116">
        <v>3</v>
      </c>
    </row>
    <row r="31" spans="3:66" ht="14.25" customHeight="1" thickBot="1">
      <c r="C31" s="55" t="s">
        <v>95</v>
      </c>
      <c r="D31" s="116">
        <v>1</v>
      </c>
      <c r="E31" s="57"/>
      <c r="F31" s="55" t="s">
        <v>28</v>
      </c>
      <c r="G31" s="116">
        <v>131</v>
      </c>
      <c r="I31" s="55" t="s">
        <v>13</v>
      </c>
      <c r="J31" s="116">
        <v>2</v>
      </c>
      <c r="L31" s="49" t="s">
        <v>34</v>
      </c>
      <c r="M31" s="116">
        <v>4</v>
      </c>
      <c r="O31" s="49" t="s">
        <v>104</v>
      </c>
      <c r="P31" s="116">
        <v>1</v>
      </c>
      <c r="R31" s="55" t="s">
        <v>135</v>
      </c>
      <c r="S31" s="116">
        <v>225</v>
      </c>
      <c r="U31" s="55" t="s">
        <v>47</v>
      </c>
      <c r="V31" s="116">
        <v>15</v>
      </c>
      <c r="X31" s="55" t="s">
        <v>28</v>
      </c>
      <c r="Y31" s="60">
        <v>72</v>
      </c>
      <c r="AA31" s="55" t="s">
        <v>30</v>
      </c>
      <c r="AB31" s="60">
        <v>3</v>
      </c>
      <c r="AD31" s="55" t="s">
        <v>27</v>
      </c>
      <c r="AE31" s="116">
        <v>830</v>
      </c>
      <c r="AG31" s="55" t="s">
        <v>259</v>
      </c>
      <c r="AH31" s="116">
        <v>2</v>
      </c>
      <c r="AJ31" s="55" t="s">
        <v>43</v>
      </c>
      <c r="AK31" s="116">
        <v>18</v>
      </c>
      <c r="AM31" s="104"/>
      <c r="AN31" s="55" t="s">
        <v>11</v>
      </c>
      <c r="AO31" s="116">
        <v>2</v>
      </c>
      <c r="AR31" s="55" t="s">
        <v>258</v>
      </c>
      <c r="AS31" s="116">
        <v>32</v>
      </c>
      <c r="AU31" s="55" t="s">
        <v>248</v>
      </c>
      <c r="AV31" s="116">
        <v>1</v>
      </c>
      <c r="AX31" s="55" t="s">
        <v>42</v>
      </c>
      <c r="AY31" s="116">
        <v>1</v>
      </c>
      <c r="BA31" s="55" t="s">
        <v>10</v>
      </c>
      <c r="BB31" s="116">
        <v>5</v>
      </c>
      <c r="BD31" s="55" t="s">
        <v>18</v>
      </c>
      <c r="BE31" s="116">
        <v>22</v>
      </c>
      <c r="BM31" s="54" t="s">
        <v>381</v>
      </c>
      <c r="BN31" s="116">
        <v>4</v>
      </c>
    </row>
    <row r="32" spans="3:66" ht="14.25" customHeight="1" thickBot="1">
      <c r="C32" s="54" t="s">
        <v>67</v>
      </c>
      <c r="D32" s="116">
        <v>21</v>
      </c>
      <c r="E32" s="57"/>
      <c r="F32" s="54" t="s">
        <v>12</v>
      </c>
      <c r="G32" s="116">
        <v>23</v>
      </c>
      <c r="L32" s="51" t="s">
        <v>36</v>
      </c>
      <c r="M32" s="116">
        <v>8</v>
      </c>
      <c r="O32" s="54" t="s">
        <v>8</v>
      </c>
      <c r="P32" s="116">
        <v>28</v>
      </c>
      <c r="R32" s="54" t="s">
        <v>18</v>
      </c>
      <c r="S32" s="116">
        <v>200</v>
      </c>
      <c r="U32" s="54" t="s">
        <v>21</v>
      </c>
      <c r="V32" s="116">
        <v>7</v>
      </c>
      <c r="X32" s="54" t="s">
        <v>12</v>
      </c>
      <c r="Y32" s="59">
        <v>14</v>
      </c>
      <c r="AA32" s="54" t="s">
        <v>31</v>
      </c>
      <c r="AB32" s="59">
        <v>36</v>
      </c>
      <c r="AD32" s="54" t="s">
        <v>138</v>
      </c>
      <c r="AE32" s="116">
        <v>2</v>
      </c>
      <c r="AG32" s="54" t="s">
        <v>276</v>
      </c>
      <c r="AH32" s="116">
        <v>4</v>
      </c>
      <c r="AJ32" s="54" t="s">
        <v>190</v>
      </c>
      <c r="AK32" s="116">
        <v>17</v>
      </c>
      <c r="AL32" s="58"/>
      <c r="AM32" s="71"/>
      <c r="AN32" s="54" t="s">
        <v>113</v>
      </c>
      <c r="AO32" s="116">
        <v>28</v>
      </c>
      <c r="AR32" s="54" t="s">
        <v>259</v>
      </c>
      <c r="AS32" s="116">
        <v>5</v>
      </c>
      <c r="AU32" s="54" t="s">
        <v>42</v>
      </c>
      <c r="AV32" s="116">
        <v>1</v>
      </c>
      <c r="AX32" s="54" t="s">
        <v>14</v>
      </c>
      <c r="AY32" s="116">
        <v>1</v>
      </c>
      <c r="BA32" s="54" t="s">
        <v>108</v>
      </c>
      <c r="BB32" s="116">
        <v>1</v>
      </c>
      <c r="BD32" s="54" t="s">
        <v>29</v>
      </c>
      <c r="BE32" s="116">
        <v>7</v>
      </c>
      <c r="BM32" s="55" t="s">
        <v>254</v>
      </c>
      <c r="BN32" s="116">
        <v>1</v>
      </c>
    </row>
    <row r="33" spans="3:66" ht="14.25" customHeight="1" thickBot="1">
      <c r="C33" s="55" t="s">
        <v>74</v>
      </c>
      <c r="D33" s="116">
        <v>5</v>
      </c>
      <c r="E33" s="57"/>
      <c r="F33" s="55" t="s">
        <v>42</v>
      </c>
      <c r="G33" s="116">
        <v>4</v>
      </c>
      <c r="L33" s="49" t="s">
        <v>10</v>
      </c>
      <c r="M33" s="116">
        <v>10</v>
      </c>
      <c r="O33" s="49" t="s">
        <v>10</v>
      </c>
      <c r="P33" s="116">
        <v>8</v>
      </c>
      <c r="R33" s="55" t="s">
        <v>22</v>
      </c>
      <c r="S33" s="116">
        <v>187</v>
      </c>
      <c r="U33" s="55" t="s">
        <v>67</v>
      </c>
      <c r="V33" s="116">
        <v>3</v>
      </c>
      <c r="X33" s="55" t="s">
        <v>78</v>
      </c>
      <c r="Y33" s="60">
        <v>3</v>
      </c>
      <c r="AA33" s="55" t="s">
        <v>13</v>
      </c>
      <c r="AB33" s="60">
        <v>4</v>
      </c>
      <c r="AD33" s="55" t="s">
        <v>233</v>
      </c>
      <c r="AE33" s="116">
        <v>1</v>
      </c>
      <c r="AG33" s="55" t="s">
        <v>277</v>
      </c>
      <c r="AH33" s="116">
        <v>1</v>
      </c>
      <c r="AJ33" s="55" t="s">
        <v>46</v>
      </c>
      <c r="AK33" s="116">
        <v>17</v>
      </c>
      <c r="AL33" s="58"/>
      <c r="AM33" s="104"/>
      <c r="AN33" s="55" t="s">
        <v>36</v>
      </c>
      <c r="AO33" s="116">
        <v>4</v>
      </c>
      <c r="AR33" s="55" t="s">
        <v>260</v>
      </c>
      <c r="AS33" s="116">
        <v>1</v>
      </c>
      <c r="AU33" s="55" t="s">
        <v>18</v>
      </c>
      <c r="AV33" s="116">
        <v>4</v>
      </c>
      <c r="AX33" s="55" t="s">
        <v>78</v>
      </c>
      <c r="AY33" s="116">
        <v>1</v>
      </c>
      <c r="BA33" s="55" t="s">
        <v>30</v>
      </c>
      <c r="BB33" s="116">
        <v>3</v>
      </c>
      <c r="BD33" s="54" t="s">
        <v>8</v>
      </c>
      <c r="BE33" s="116">
        <v>141</v>
      </c>
      <c r="BM33" s="54" t="s">
        <v>255</v>
      </c>
      <c r="BN33" s="116">
        <v>53</v>
      </c>
    </row>
    <row r="34" spans="3:66" ht="14.25" customHeight="1" thickBot="1">
      <c r="C34" s="55" t="s">
        <v>75</v>
      </c>
      <c r="D34" s="116">
        <v>13</v>
      </c>
      <c r="E34" s="57"/>
      <c r="F34" s="55" t="s">
        <v>97</v>
      </c>
      <c r="G34" s="116">
        <v>7</v>
      </c>
      <c r="L34" s="49" t="s">
        <v>19</v>
      </c>
      <c r="M34" s="116">
        <v>7</v>
      </c>
      <c r="O34" s="49" t="s">
        <v>30</v>
      </c>
      <c r="P34" s="116">
        <v>3</v>
      </c>
      <c r="R34" s="55" t="s">
        <v>29</v>
      </c>
      <c r="S34" s="116">
        <v>184</v>
      </c>
      <c r="U34" s="55" t="s">
        <v>51</v>
      </c>
      <c r="V34" s="116">
        <v>2</v>
      </c>
      <c r="X34" s="55" t="s">
        <v>79</v>
      </c>
      <c r="Y34" s="60">
        <v>7</v>
      </c>
      <c r="AD34" s="55" t="s">
        <v>90</v>
      </c>
      <c r="AE34" s="116">
        <v>3</v>
      </c>
      <c r="AG34" s="55" t="s">
        <v>250</v>
      </c>
      <c r="AH34" s="116">
        <v>2</v>
      </c>
      <c r="AJ34" s="55" t="s">
        <v>9</v>
      </c>
      <c r="AK34" s="116">
        <v>13</v>
      </c>
      <c r="AN34" s="55" t="s">
        <v>300</v>
      </c>
      <c r="AO34" s="116">
        <v>1</v>
      </c>
      <c r="AR34" s="55" t="s">
        <v>324</v>
      </c>
      <c r="AS34" s="116">
        <v>2</v>
      </c>
      <c r="AU34" s="55" t="s">
        <v>29</v>
      </c>
      <c r="AV34" s="116">
        <v>18</v>
      </c>
      <c r="AX34" s="54" t="s">
        <v>18</v>
      </c>
      <c r="AY34" s="116">
        <v>6</v>
      </c>
      <c r="BA34" s="54" t="s">
        <v>13</v>
      </c>
      <c r="BB34" s="116">
        <v>1</v>
      </c>
      <c r="BD34" s="54" t="s">
        <v>10</v>
      </c>
      <c r="BE34" s="116">
        <v>59</v>
      </c>
      <c r="BM34" s="55" t="s">
        <v>322</v>
      </c>
      <c r="BN34" s="116">
        <v>5</v>
      </c>
    </row>
    <row r="35" spans="3:66" ht="14.25" customHeight="1" thickBot="1">
      <c r="C35" s="54" t="s">
        <v>66</v>
      </c>
      <c r="D35" s="116">
        <v>44</v>
      </c>
      <c r="E35" s="57"/>
      <c r="F35" s="54" t="s">
        <v>79</v>
      </c>
      <c r="G35" s="116">
        <v>6</v>
      </c>
      <c r="L35" s="51" t="s">
        <v>29</v>
      </c>
      <c r="M35" s="116">
        <v>7</v>
      </c>
      <c r="O35" s="54" t="s">
        <v>31</v>
      </c>
      <c r="P35" s="116">
        <v>5</v>
      </c>
      <c r="R35" s="54" t="s">
        <v>30</v>
      </c>
      <c r="S35" s="116">
        <v>177</v>
      </c>
      <c r="U35" s="54" t="s">
        <v>74</v>
      </c>
      <c r="V35" s="116">
        <v>2</v>
      </c>
      <c r="X35" s="54" t="s">
        <v>121</v>
      </c>
      <c r="Y35" s="59">
        <v>1</v>
      </c>
      <c r="AD35" s="54" t="s">
        <v>47</v>
      </c>
      <c r="AE35" s="116">
        <v>2</v>
      </c>
      <c r="AG35" s="54" t="s">
        <v>278</v>
      </c>
      <c r="AH35" s="116">
        <v>3</v>
      </c>
      <c r="AJ35" s="54" t="s">
        <v>12</v>
      </c>
      <c r="AK35" s="116">
        <v>12</v>
      </c>
      <c r="AN35" s="54" t="s">
        <v>28</v>
      </c>
      <c r="AO35" s="116">
        <v>1015</v>
      </c>
      <c r="AR35" s="54" t="s">
        <v>310</v>
      </c>
      <c r="AS35" s="116">
        <v>1</v>
      </c>
      <c r="AU35" s="54" t="s">
        <v>8</v>
      </c>
      <c r="AV35" s="116">
        <v>114</v>
      </c>
      <c r="AX35" s="54" t="s">
        <v>29</v>
      </c>
      <c r="AY35" s="116">
        <v>9</v>
      </c>
      <c r="BD35" s="55" t="s">
        <v>50</v>
      </c>
      <c r="BE35" s="116">
        <v>4</v>
      </c>
      <c r="BM35" s="54" t="s">
        <v>382</v>
      </c>
      <c r="BN35" s="116">
        <v>6</v>
      </c>
    </row>
    <row r="36" spans="3:66" ht="14.25" customHeight="1" thickBot="1">
      <c r="C36" s="55" t="s">
        <v>33</v>
      </c>
      <c r="D36" s="116">
        <v>1172</v>
      </c>
      <c r="E36" s="57"/>
      <c r="F36" s="55" t="s">
        <v>98</v>
      </c>
      <c r="G36" s="116">
        <v>3</v>
      </c>
      <c r="L36" s="49" t="s">
        <v>30</v>
      </c>
      <c r="M36" s="116">
        <v>3</v>
      </c>
      <c r="O36" s="49" t="s">
        <v>13</v>
      </c>
      <c r="P36" s="116">
        <v>2</v>
      </c>
      <c r="R36" s="55" t="s">
        <v>142</v>
      </c>
      <c r="S36" s="116">
        <v>160</v>
      </c>
      <c r="U36" s="55" t="s">
        <v>66</v>
      </c>
      <c r="V36" s="116">
        <v>19</v>
      </c>
      <c r="X36" s="55" t="s">
        <v>80</v>
      </c>
      <c r="Y36" s="60">
        <v>1</v>
      </c>
      <c r="AD36" s="55" t="s">
        <v>21</v>
      </c>
      <c r="AE36" s="116">
        <v>2</v>
      </c>
      <c r="AG36" s="55" t="s">
        <v>279</v>
      </c>
      <c r="AH36" s="116">
        <v>5</v>
      </c>
      <c r="AJ36" s="55" t="s">
        <v>22</v>
      </c>
      <c r="AK36" s="116">
        <v>9</v>
      </c>
      <c r="AN36" s="55" t="s">
        <v>12</v>
      </c>
      <c r="AO36" s="116">
        <v>111</v>
      </c>
      <c r="AR36" s="55" t="s">
        <v>261</v>
      </c>
      <c r="AS36" s="116">
        <v>5</v>
      </c>
      <c r="AU36" s="55" t="s">
        <v>10</v>
      </c>
      <c r="AV36" s="116">
        <v>18</v>
      </c>
      <c r="AX36" s="55" t="s">
        <v>333</v>
      </c>
      <c r="AY36" s="116">
        <v>2</v>
      </c>
      <c r="BD36" s="55" t="s">
        <v>19</v>
      </c>
      <c r="BE36" s="116">
        <v>3</v>
      </c>
      <c r="BM36" s="55" t="s">
        <v>256</v>
      </c>
      <c r="BN36" s="116">
        <v>159</v>
      </c>
    </row>
    <row r="37" spans="3:66" ht="14.25" customHeight="1" thickBot="1">
      <c r="C37" s="55" t="s">
        <v>11</v>
      </c>
      <c r="D37" s="116">
        <v>48</v>
      </c>
      <c r="E37" s="57"/>
      <c r="F37" s="55" t="s">
        <v>80</v>
      </c>
      <c r="G37" s="116">
        <v>1</v>
      </c>
      <c r="L37" s="49" t="s">
        <v>51</v>
      </c>
      <c r="M37" s="116">
        <v>4</v>
      </c>
      <c r="R37" s="55" t="s">
        <v>92</v>
      </c>
      <c r="S37" s="116">
        <v>155</v>
      </c>
      <c r="U37" s="55" t="s">
        <v>33</v>
      </c>
      <c r="V37" s="116">
        <v>488</v>
      </c>
      <c r="X37" s="55" t="s">
        <v>18</v>
      </c>
      <c r="Y37" s="60">
        <v>4</v>
      </c>
      <c r="AD37" s="55" t="s">
        <v>189</v>
      </c>
      <c r="AE37" s="116">
        <v>2</v>
      </c>
      <c r="AG37" s="55" t="s">
        <v>280</v>
      </c>
      <c r="AH37" s="116">
        <v>1</v>
      </c>
      <c r="AJ37" s="55" t="s">
        <v>244</v>
      </c>
      <c r="AK37" s="116">
        <v>8</v>
      </c>
      <c r="AN37" s="55" t="s">
        <v>42</v>
      </c>
      <c r="AO37" s="116">
        <v>1</v>
      </c>
      <c r="AR37" s="55" t="s">
        <v>262</v>
      </c>
      <c r="AS37" s="116">
        <v>24</v>
      </c>
      <c r="AU37" s="55" t="s">
        <v>50</v>
      </c>
      <c r="AV37" s="116">
        <v>1</v>
      </c>
      <c r="AX37" s="55" t="s">
        <v>8</v>
      </c>
      <c r="AY37" s="116">
        <v>332</v>
      </c>
      <c r="BD37" s="54" t="s">
        <v>30</v>
      </c>
      <c r="BE37" s="116">
        <v>47</v>
      </c>
      <c r="BM37" s="54" t="s">
        <v>388</v>
      </c>
      <c r="BN37" s="116">
        <v>5</v>
      </c>
    </row>
    <row r="38" spans="3:66" ht="14.25" customHeight="1" thickBot="1">
      <c r="C38" s="54" t="s">
        <v>456</v>
      </c>
      <c r="D38" s="116">
        <v>1</v>
      </c>
      <c r="E38" s="57"/>
      <c r="F38" s="54" t="s">
        <v>18</v>
      </c>
      <c r="G38" s="116">
        <v>14</v>
      </c>
      <c r="L38" s="51" t="s">
        <v>46</v>
      </c>
      <c r="M38" s="116">
        <v>5</v>
      </c>
      <c r="R38" s="54" t="s">
        <v>85</v>
      </c>
      <c r="S38" s="116">
        <v>153</v>
      </c>
      <c r="U38" s="54" t="s">
        <v>96</v>
      </c>
      <c r="V38" s="116">
        <v>1</v>
      </c>
      <c r="X38" s="54" t="s">
        <v>29</v>
      </c>
      <c r="Y38" s="59">
        <v>45</v>
      </c>
      <c r="AD38" s="54" t="s">
        <v>51</v>
      </c>
      <c r="AE38" s="116">
        <v>3</v>
      </c>
      <c r="AG38" s="54" t="s">
        <v>281</v>
      </c>
      <c r="AH38" s="116">
        <v>1</v>
      </c>
      <c r="AJ38" s="54" t="s">
        <v>79</v>
      </c>
      <c r="AK38" s="116">
        <v>6</v>
      </c>
      <c r="AN38" s="54" t="s">
        <v>79</v>
      </c>
      <c r="AO38" s="116">
        <v>19</v>
      </c>
      <c r="AR38" s="54" t="s">
        <v>285</v>
      </c>
      <c r="AS38" s="116">
        <v>2</v>
      </c>
      <c r="AU38" s="54" t="s">
        <v>340</v>
      </c>
      <c r="AV38" s="116">
        <v>1</v>
      </c>
      <c r="AX38" s="54" t="s">
        <v>10</v>
      </c>
      <c r="AY38" s="116">
        <v>12</v>
      </c>
      <c r="BD38" s="55" t="s">
        <v>41</v>
      </c>
      <c r="BE38" s="116">
        <v>8</v>
      </c>
      <c r="BM38" s="55" t="s">
        <v>266</v>
      </c>
      <c r="BN38" s="116">
        <v>17</v>
      </c>
    </row>
    <row r="39" spans="3:66" ht="14.25" customHeight="1" thickBot="1">
      <c r="C39" s="55" t="s">
        <v>89</v>
      </c>
      <c r="D39" s="116">
        <v>1</v>
      </c>
      <c r="E39" s="57"/>
      <c r="F39" s="55" t="s">
        <v>29</v>
      </c>
      <c r="G39" s="116">
        <v>9</v>
      </c>
      <c r="R39" s="55" t="s">
        <v>126</v>
      </c>
      <c r="S39" s="116">
        <v>153</v>
      </c>
      <c r="U39" s="55" t="s">
        <v>11</v>
      </c>
      <c r="V39" s="116">
        <v>107</v>
      </c>
      <c r="X39" s="55" t="s">
        <v>104</v>
      </c>
      <c r="Y39" s="60">
        <v>1</v>
      </c>
      <c r="AD39" s="55" t="s">
        <v>66</v>
      </c>
      <c r="AE39" s="116">
        <v>1</v>
      </c>
      <c r="AG39" s="55" t="s">
        <v>282</v>
      </c>
      <c r="AH39" s="116">
        <v>2</v>
      </c>
      <c r="AJ39" s="55" t="s">
        <v>77</v>
      </c>
      <c r="AK39" s="116">
        <v>4</v>
      </c>
      <c r="AN39" s="55" t="s">
        <v>68</v>
      </c>
      <c r="AO39" s="116">
        <v>3</v>
      </c>
      <c r="AR39" s="55" t="s">
        <v>263</v>
      </c>
      <c r="AS39" s="116">
        <v>58</v>
      </c>
      <c r="AU39" s="55" t="s">
        <v>30</v>
      </c>
      <c r="AV39" s="116">
        <v>2</v>
      </c>
      <c r="AX39" s="55" t="s">
        <v>50</v>
      </c>
      <c r="AY39" s="116">
        <v>4</v>
      </c>
      <c r="BD39" s="55" t="s">
        <v>63</v>
      </c>
      <c r="BE39" s="116">
        <v>26</v>
      </c>
      <c r="BM39" s="54" t="s">
        <v>384</v>
      </c>
      <c r="BN39" s="116">
        <v>3</v>
      </c>
    </row>
    <row r="40" spans="3:66" ht="14.25" customHeight="1" thickBot="1">
      <c r="C40" s="55" t="s">
        <v>65</v>
      </c>
      <c r="D40" s="116">
        <v>14</v>
      </c>
      <c r="E40" s="57"/>
      <c r="F40" s="55" t="s">
        <v>8</v>
      </c>
      <c r="G40" s="116">
        <v>351</v>
      </c>
      <c r="R40" s="55" t="s">
        <v>184</v>
      </c>
      <c r="S40" s="116">
        <v>115</v>
      </c>
      <c r="U40" s="55" t="s">
        <v>52</v>
      </c>
      <c r="V40" s="116">
        <v>5</v>
      </c>
      <c r="X40" s="55" t="s">
        <v>8</v>
      </c>
      <c r="Y40" s="60">
        <v>66</v>
      </c>
      <c r="AD40" s="55" t="s">
        <v>33</v>
      </c>
      <c r="AE40" s="116">
        <v>226</v>
      </c>
      <c r="AG40" s="55" t="s">
        <v>283</v>
      </c>
      <c r="AH40" s="116">
        <v>1</v>
      </c>
      <c r="AJ40" s="55" t="s">
        <v>102</v>
      </c>
      <c r="AK40" s="116">
        <v>4</v>
      </c>
      <c r="AN40" s="55" t="s">
        <v>98</v>
      </c>
      <c r="AO40" s="116">
        <v>13</v>
      </c>
      <c r="AR40" s="55" t="s">
        <v>273</v>
      </c>
      <c r="AS40" s="116">
        <v>3</v>
      </c>
      <c r="AU40" s="55" t="s">
        <v>41</v>
      </c>
      <c r="AV40" s="116">
        <v>7</v>
      </c>
      <c r="AX40" s="55" t="s">
        <v>19</v>
      </c>
      <c r="AY40" s="116">
        <v>1</v>
      </c>
      <c r="BD40" s="54" t="s">
        <v>52</v>
      </c>
      <c r="BE40" s="116">
        <v>1</v>
      </c>
      <c r="BM40" s="55" t="s">
        <v>270</v>
      </c>
      <c r="BN40" s="116">
        <v>18</v>
      </c>
    </row>
    <row r="41" spans="3:66" ht="14.25" customHeight="1" thickBot="1">
      <c r="C41" s="54" t="s">
        <v>36</v>
      </c>
      <c r="D41" s="116">
        <v>13</v>
      </c>
      <c r="E41" s="57"/>
      <c r="F41" s="54" t="s">
        <v>10</v>
      </c>
      <c r="G41" s="116">
        <v>23</v>
      </c>
      <c r="R41" s="54" t="s">
        <v>76</v>
      </c>
      <c r="S41" s="116">
        <v>84</v>
      </c>
      <c r="U41" s="54" t="s">
        <v>113</v>
      </c>
      <c r="V41" s="116">
        <v>83</v>
      </c>
      <c r="X41" s="55" t="s">
        <v>10</v>
      </c>
      <c r="Y41" s="60">
        <v>15</v>
      </c>
      <c r="AA41" s="6"/>
      <c r="AD41" s="54" t="s">
        <v>96</v>
      </c>
      <c r="AE41" s="116">
        <v>5</v>
      </c>
      <c r="AG41" s="54" t="s">
        <v>284</v>
      </c>
      <c r="AH41" s="116">
        <v>1</v>
      </c>
      <c r="AJ41" s="54" t="s">
        <v>97</v>
      </c>
      <c r="AK41" s="116">
        <v>4</v>
      </c>
      <c r="AN41" s="54" t="s">
        <v>80</v>
      </c>
      <c r="AO41" s="116">
        <v>8</v>
      </c>
      <c r="AR41" s="54" t="s">
        <v>325</v>
      </c>
      <c r="AS41" s="116">
        <v>1</v>
      </c>
      <c r="AU41" s="54" t="s">
        <v>63</v>
      </c>
      <c r="AV41" s="116">
        <v>6</v>
      </c>
      <c r="AX41" s="54" t="s">
        <v>235</v>
      </c>
      <c r="AY41" s="116">
        <v>1</v>
      </c>
      <c r="BD41" s="55" t="s">
        <v>68</v>
      </c>
      <c r="BE41" s="116">
        <v>2</v>
      </c>
      <c r="BM41" s="54" t="s">
        <v>393</v>
      </c>
      <c r="BN41" s="116">
        <v>1</v>
      </c>
    </row>
    <row r="42" spans="3:66" ht="14.25" customHeight="1" thickBot="1">
      <c r="C42" s="55" t="s">
        <v>457</v>
      </c>
      <c r="D42" s="116">
        <v>3306</v>
      </c>
      <c r="E42" s="57"/>
      <c r="F42" s="55" t="s">
        <v>50</v>
      </c>
      <c r="G42" s="116">
        <v>4</v>
      </c>
      <c r="R42" s="55" t="s">
        <v>88</v>
      </c>
      <c r="S42" s="116">
        <v>79</v>
      </c>
      <c r="U42" s="55" t="s">
        <v>36</v>
      </c>
      <c r="V42" s="116">
        <v>17</v>
      </c>
      <c r="X42" s="55" t="s">
        <v>87</v>
      </c>
      <c r="Y42" s="60">
        <v>1</v>
      </c>
      <c r="AA42" s="6"/>
      <c r="AD42" s="55" t="s">
        <v>11</v>
      </c>
      <c r="AE42" s="116">
        <v>118</v>
      </c>
      <c r="AG42" s="54" t="s">
        <v>285</v>
      </c>
      <c r="AH42" s="116">
        <v>1</v>
      </c>
      <c r="AJ42" s="55" t="s">
        <v>20</v>
      </c>
      <c r="AK42" s="116">
        <v>4</v>
      </c>
      <c r="AN42" s="55" t="s">
        <v>18</v>
      </c>
      <c r="AO42" s="116">
        <v>45</v>
      </c>
      <c r="AR42" s="55" t="s">
        <v>318</v>
      </c>
      <c r="AS42" s="116">
        <v>1</v>
      </c>
      <c r="AX42" s="55" t="s">
        <v>49</v>
      </c>
      <c r="AY42" s="116">
        <v>1</v>
      </c>
      <c r="BD42" s="55" t="s">
        <v>20</v>
      </c>
      <c r="BE42" s="116">
        <v>2</v>
      </c>
      <c r="BM42" s="55" t="s">
        <v>258</v>
      </c>
      <c r="BN42" s="116">
        <v>181</v>
      </c>
    </row>
    <row r="43" spans="3:66" ht="14.25" customHeight="1" thickBot="1">
      <c r="C43" s="55" t="s">
        <v>91</v>
      </c>
      <c r="D43" s="116">
        <v>1</v>
      </c>
      <c r="E43" s="57"/>
      <c r="F43" s="55" t="s">
        <v>224</v>
      </c>
      <c r="G43" s="116">
        <v>1</v>
      </c>
      <c r="R43" s="55" t="s">
        <v>49</v>
      </c>
      <c r="S43" s="116">
        <v>66</v>
      </c>
      <c r="U43" s="55" t="s">
        <v>28</v>
      </c>
      <c r="V43" s="116">
        <v>1756</v>
      </c>
      <c r="X43" s="55" t="s">
        <v>30</v>
      </c>
      <c r="Y43" s="60">
        <v>6</v>
      </c>
      <c r="AA43" s="6"/>
      <c r="AD43" s="55" t="s">
        <v>52</v>
      </c>
      <c r="AE43" s="116">
        <v>1</v>
      </c>
      <c r="AG43" s="55" t="s">
        <v>40</v>
      </c>
      <c r="AH43" s="116">
        <v>8</v>
      </c>
      <c r="AJ43" s="55" t="s">
        <v>40</v>
      </c>
      <c r="AK43" s="116">
        <v>4</v>
      </c>
      <c r="AN43" s="55" t="s">
        <v>29</v>
      </c>
      <c r="AO43" s="116">
        <v>21</v>
      </c>
      <c r="AR43" s="55" t="s">
        <v>265</v>
      </c>
      <c r="AS43" s="116">
        <v>1</v>
      </c>
      <c r="AX43" s="55" t="s">
        <v>30</v>
      </c>
      <c r="AY43" s="116">
        <v>5</v>
      </c>
      <c r="BD43" s="54" t="s">
        <v>67</v>
      </c>
      <c r="BE43" s="116">
        <v>2</v>
      </c>
      <c r="BM43" s="54" t="s">
        <v>259</v>
      </c>
      <c r="BN43" s="116">
        <v>85</v>
      </c>
    </row>
    <row r="44" spans="3:66" ht="14.25" customHeight="1" thickBot="1">
      <c r="C44" s="54" t="s">
        <v>12</v>
      </c>
      <c r="D44" s="116">
        <v>163</v>
      </c>
      <c r="E44" s="57"/>
      <c r="F44" s="54" t="s">
        <v>155</v>
      </c>
      <c r="G44" s="116">
        <v>5</v>
      </c>
      <c r="R44" s="54" t="s">
        <v>136</v>
      </c>
      <c r="S44" s="116">
        <v>65</v>
      </c>
      <c r="U44" s="54" t="s">
        <v>91</v>
      </c>
      <c r="V44" s="116">
        <v>20</v>
      </c>
      <c r="X44" s="55" t="s">
        <v>31</v>
      </c>
      <c r="Y44" s="60">
        <v>5</v>
      </c>
      <c r="AA44" s="6"/>
      <c r="AD44" s="54" t="s">
        <v>105</v>
      </c>
      <c r="AE44" s="116">
        <v>2</v>
      </c>
      <c r="AG44" s="55" t="s">
        <v>286</v>
      </c>
      <c r="AH44" s="116">
        <v>4</v>
      </c>
      <c r="AJ44" s="54" t="s">
        <v>245</v>
      </c>
      <c r="AK44" s="116">
        <v>3</v>
      </c>
      <c r="AN44" s="54" t="s">
        <v>8</v>
      </c>
      <c r="AO44" s="116">
        <v>76</v>
      </c>
      <c r="AR44" s="54" t="s">
        <v>274</v>
      </c>
      <c r="AS44" s="116">
        <v>2</v>
      </c>
      <c r="AX44" s="54" t="s">
        <v>41</v>
      </c>
      <c r="AY44" s="116">
        <v>17</v>
      </c>
      <c r="BD44" s="55" t="s">
        <v>14</v>
      </c>
      <c r="BE44" s="116">
        <v>2</v>
      </c>
      <c r="BM44" s="55" t="s">
        <v>394</v>
      </c>
      <c r="BN44" s="116">
        <v>1</v>
      </c>
    </row>
    <row r="45" spans="3:66" ht="14.25" customHeight="1" thickBot="1">
      <c r="C45" s="55" t="s">
        <v>84</v>
      </c>
      <c r="D45" s="116">
        <v>5</v>
      </c>
      <c r="E45" s="57"/>
      <c r="F45" s="55" t="s">
        <v>87</v>
      </c>
      <c r="G45" s="116">
        <v>4</v>
      </c>
      <c r="R45" s="55" t="s">
        <v>144</v>
      </c>
      <c r="S45" s="116">
        <v>65</v>
      </c>
      <c r="U45" s="55" t="s">
        <v>12</v>
      </c>
      <c r="V45" s="116">
        <v>134</v>
      </c>
      <c r="X45" s="55" t="s">
        <v>13</v>
      </c>
      <c r="Y45" s="60">
        <v>18</v>
      </c>
      <c r="AA45" s="6"/>
      <c r="AD45" s="55" t="s">
        <v>89</v>
      </c>
      <c r="AE45" s="116">
        <v>3</v>
      </c>
      <c r="AG45" s="54" t="s">
        <v>287</v>
      </c>
      <c r="AH45" s="116">
        <v>2</v>
      </c>
      <c r="AJ45" s="55" t="s">
        <v>246</v>
      </c>
      <c r="AK45" s="116">
        <v>3</v>
      </c>
      <c r="AN45" s="55" t="s">
        <v>10</v>
      </c>
      <c r="AO45" s="116">
        <v>43</v>
      </c>
      <c r="AR45" s="55" t="s">
        <v>326</v>
      </c>
      <c r="AS45" s="116">
        <v>1</v>
      </c>
      <c r="AX45" s="55" t="s">
        <v>61</v>
      </c>
      <c r="AY45" s="116">
        <v>1</v>
      </c>
      <c r="BD45" s="55" t="s">
        <v>55</v>
      </c>
      <c r="BE45" s="116">
        <v>1</v>
      </c>
      <c r="BM45" s="54" t="s">
        <v>313</v>
      </c>
      <c r="BN45" s="116">
        <v>2</v>
      </c>
    </row>
    <row r="46" spans="3:66" ht="14.25" customHeight="1" thickBot="1">
      <c r="C46" s="55" t="s">
        <v>48</v>
      </c>
      <c r="D46" s="116">
        <v>1</v>
      </c>
      <c r="E46" s="57"/>
      <c r="F46" s="55" t="s">
        <v>49</v>
      </c>
      <c r="G46" s="116">
        <v>7</v>
      </c>
      <c r="R46" s="55" t="s">
        <v>143</v>
      </c>
      <c r="S46" s="116">
        <v>63</v>
      </c>
      <c r="U46" s="55" t="s">
        <v>84</v>
      </c>
      <c r="V46" s="116">
        <v>1</v>
      </c>
      <c r="AA46" s="6"/>
      <c r="AD46" s="55" t="s">
        <v>113</v>
      </c>
      <c r="AE46" s="116">
        <v>29</v>
      </c>
      <c r="AG46" s="55" t="s">
        <v>288</v>
      </c>
      <c r="AH46" s="116">
        <v>3</v>
      </c>
      <c r="AJ46" s="55" t="s">
        <v>247</v>
      </c>
      <c r="AK46" s="116">
        <v>3</v>
      </c>
      <c r="AN46" s="55" t="s">
        <v>50</v>
      </c>
      <c r="AO46" s="116">
        <v>2</v>
      </c>
      <c r="AX46" s="55" t="s">
        <v>63</v>
      </c>
      <c r="AY46" s="116">
        <v>9</v>
      </c>
      <c r="BD46" s="54" t="s">
        <v>34</v>
      </c>
      <c r="BE46" s="116">
        <v>5</v>
      </c>
      <c r="BM46" s="55" t="s">
        <v>260</v>
      </c>
      <c r="BN46" s="116">
        <v>13</v>
      </c>
    </row>
    <row r="47" spans="3:66" ht="14.25" customHeight="1" thickBot="1">
      <c r="C47" s="54" t="s">
        <v>42</v>
      </c>
      <c r="D47" s="116">
        <v>72</v>
      </c>
      <c r="E47" s="57"/>
      <c r="F47" s="54" t="s">
        <v>30</v>
      </c>
      <c r="G47" s="116">
        <v>5</v>
      </c>
      <c r="R47" s="54" t="s">
        <v>20</v>
      </c>
      <c r="S47" s="116">
        <v>49</v>
      </c>
      <c r="U47" s="54" t="s">
        <v>48</v>
      </c>
      <c r="V47" s="116">
        <v>9</v>
      </c>
      <c r="AA47" s="6"/>
      <c r="AD47" s="54" t="s">
        <v>36</v>
      </c>
      <c r="AE47" s="116">
        <v>2</v>
      </c>
      <c r="AG47" s="55" t="s">
        <v>289</v>
      </c>
      <c r="AH47" s="116">
        <v>1</v>
      </c>
      <c r="AJ47" s="54" t="s">
        <v>61</v>
      </c>
      <c r="AK47" s="116">
        <v>3</v>
      </c>
      <c r="AN47" s="54" t="s">
        <v>19</v>
      </c>
      <c r="AO47" s="116">
        <v>14</v>
      </c>
      <c r="BD47" s="55" t="s">
        <v>87</v>
      </c>
      <c r="BE47" s="116">
        <v>1</v>
      </c>
      <c r="BM47" s="54" t="s">
        <v>275</v>
      </c>
      <c r="BN47" s="116">
        <v>10</v>
      </c>
    </row>
    <row r="48" spans="3:66" ht="14.25" customHeight="1" thickBot="1">
      <c r="C48" s="55" t="s">
        <v>14</v>
      </c>
      <c r="D48" s="116">
        <v>15</v>
      </c>
      <c r="E48" s="57"/>
      <c r="F48" s="55" t="s">
        <v>31</v>
      </c>
      <c r="G48" s="116">
        <v>27</v>
      </c>
      <c r="R48" s="55" t="s">
        <v>19</v>
      </c>
      <c r="S48" s="116">
        <v>47</v>
      </c>
      <c r="U48" s="55" t="s">
        <v>42</v>
      </c>
      <c r="V48" s="116">
        <v>246</v>
      </c>
      <c r="AA48" s="6"/>
      <c r="AD48" s="55" t="s">
        <v>139</v>
      </c>
      <c r="AE48" s="116">
        <v>1</v>
      </c>
      <c r="AG48" s="54" t="s">
        <v>290</v>
      </c>
      <c r="AH48" s="116">
        <v>1</v>
      </c>
      <c r="AJ48" s="55" t="s">
        <v>88</v>
      </c>
      <c r="AK48" s="116">
        <v>3</v>
      </c>
      <c r="AN48" s="55" t="s">
        <v>102</v>
      </c>
      <c r="AO48" s="116">
        <v>2</v>
      </c>
      <c r="BD48" s="55" t="s">
        <v>221</v>
      </c>
      <c r="BE48" s="116">
        <v>1</v>
      </c>
      <c r="BM48" s="55" t="s">
        <v>324</v>
      </c>
      <c r="BN48" s="116">
        <v>71</v>
      </c>
    </row>
    <row r="49" spans="3:66" ht="14.25" customHeight="1" thickBot="1">
      <c r="C49" s="55" t="s">
        <v>177</v>
      </c>
      <c r="D49" s="116">
        <v>2</v>
      </c>
      <c r="E49" s="57"/>
      <c r="F49" s="55" t="s">
        <v>13</v>
      </c>
      <c r="G49" s="116">
        <v>23</v>
      </c>
      <c r="R49" s="55" t="s">
        <v>45</v>
      </c>
      <c r="S49" s="116">
        <v>46</v>
      </c>
      <c r="U49" s="55" t="s">
        <v>97</v>
      </c>
      <c r="V49" s="116">
        <v>1</v>
      </c>
      <c r="AA49" s="6"/>
      <c r="AD49" s="55" t="s">
        <v>28</v>
      </c>
      <c r="AE49" s="116">
        <v>739</v>
      </c>
      <c r="AG49" s="6"/>
      <c r="AJ49" s="55" t="s">
        <v>121</v>
      </c>
      <c r="AK49" s="116">
        <v>3</v>
      </c>
      <c r="AN49" s="55" t="s">
        <v>44</v>
      </c>
      <c r="AO49" s="116">
        <v>2</v>
      </c>
      <c r="BD49" s="54" t="s">
        <v>36</v>
      </c>
      <c r="BE49" s="116">
        <v>1</v>
      </c>
      <c r="BM49" s="54" t="s">
        <v>315</v>
      </c>
      <c r="BN49" s="116">
        <v>1</v>
      </c>
    </row>
    <row r="50" spans="3:66" ht="14.25" customHeight="1" thickBot="1">
      <c r="C50" s="54" t="s">
        <v>78</v>
      </c>
      <c r="D50" s="116">
        <v>3</v>
      </c>
      <c r="E50" s="57"/>
      <c r="R50" s="54" t="s">
        <v>87</v>
      </c>
      <c r="S50" s="116">
        <v>37</v>
      </c>
      <c r="U50" s="54" t="s">
        <v>78</v>
      </c>
      <c r="V50" s="116">
        <v>19</v>
      </c>
      <c r="AA50" s="6"/>
      <c r="AD50" s="54" t="s">
        <v>12</v>
      </c>
      <c r="AE50" s="116">
        <v>71</v>
      </c>
      <c r="AG50" s="6"/>
      <c r="AJ50" s="54" t="s">
        <v>50</v>
      </c>
      <c r="AK50" s="116">
        <v>2</v>
      </c>
      <c r="AN50" s="54" t="s">
        <v>87</v>
      </c>
      <c r="AO50" s="116">
        <v>2</v>
      </c>
      <c r="BD50" s="54" t="s">
        <v>153</v>
      </c>
      <c r="BE50" s="116">
        <v>1</v>
      </c>
      <c r="BM50" s="55" t="s">
        <v>395</v>
      </c>
      <c r="BN50" s="116">
        <v>3</v>
      </c>
    </row>
    <row r="51" spans="3:66" ht="14.25" customHeight="1" thickBot="1">
      <c r="C51" s="55" t="s">
        <v>458</v>
      </c>
      <c r="D51" s="116">
        <v>105</v>
      </c>
      <c r="E51" s="57"/>
      <c r="R51" s="55" t="s">
        <v>42</v>
      </c>
      <c r="S51" s="116">
        <v>35</v>
      </c>
      <c r="U51" s="55" t="s">
        <v>79</v>
      </c>
      <c r="V51" s="116">
        <v>252</v>
      </c>
      <c r="AA51" s="6"/>
      <c r="AD51" s="55" t="s">
        <v>84</v>
      </c>
      <c r="AE51" s="116">
        <v>3</v>
      </c>
      <c r="AG51" s="6"/>
      <c r="AJ51" s="55" t="s">
        <v>87</v>
      </c>
      <c r="AK51" s="116">
        <v>2</v>
      </c>
      <c r="AN51" s="55" t="s">
        <v>30</v>
      </c>
      <c r="AO51" s="116">
        <v>9</v>
      </c>
      <c r="BD51" s="55" t="s">
        <v>182</v>
      </c>
      <c r="BE51" s="116">
        <v>1</v>
      </c>
      <c r="BM51" s="54" t="s">
        <v>396</v>
      </c>
      <c r="BN51" s="116">
        <v>4</v>
      </c>
    </row>
    <row r="52" spans="3:66" ht="14.25" customHeight="1" thickBot="1">
      <c r="C52" s="55" t="s">
        <v>68</v>
      </c>
      <c r="D52" s="116">
        <v>7</v>
      </c>
      <c r="E52" s="57"/>
      <c r="R52" s="55" t="s">
        <v>36</v>
      </c>
      <c r="S52" s="116">
        <v>26</v>
      </c>
      <c r="U52" s="55" t="s">
        <v>121</v>
      </c>
      <c r="V52" s="116">
        <v>2</v>
      </c>
      <c r="AA52" s="6"/>
      <c r="AD52" s="55" t="s">
        <v>234</v>
      </c>
      <c r="AE52" s="116">
        <v>2</v>
      </c>
      <c r="AG52" s="6"/>
      <c r="AJ52" s="55" t="s">
        <v>78</v>
      </c>
      <c r="AK52" s="116">
        <v>2</v>
      </c>
      <c r="AN52" s="55" t="s">
        <v>31</v>
      </c>
      <c r="AO52" s="116">
        <v>24</v>
      </c>
      <c r="BD52" s="55" t="s">
        <v>232</v>
      </c>
      <c r="BE52" s="116">
        <v>1</v>
      </c>
      <c r="BM52" s="55" t="s">
        <v>261</v>
      </c>
      <c r="BN52" s="116">
        <v>71</v>
      </c>
    </row>
    <row r="53" spans="3:66" ht="14.25" customHeight="1" thickBot="1">
      <c r="C53" s="54" t="s">
        <v>459</v>
      </c>
      <c r="D53" s="116">
        <v>1</v>
      </c>
      <c r="R53" s="54" t="s">
        <v>84</v>
      </c>
      <c r="S53" s="116">
        <v>23</v>
      </c>
      <c r="U53" s="54" t="s">
        <v>68</v>
      </c>
      <c r="V53" s="116">
        <v>55</v>
      </c>
      <c r="AA53" s="6"/>
      <c r="AD53" s="54" t="s">
        <v>42</v>
      </c>
      <c r="AE53" s="116">
        <v>10</v>
      </c>
      <c r="AJ53" s="54" t="s">
        <v>94</v>
      </c>
      <c r="AK53" s="116">
        <v>2</v>
      </c>
      <c r="AN53" s="55" t="s">
        <v>13</v>
      </c>
      <c r="AO53" s="116">
        <v>106</v>
      </c>
      <c r="BD53" s="54" t="s">
        <v>346</v>
      </c>
      <c r="BE53" s="116">
        <v>1</v>
      </c>
      <c r="BM53" s="54" t="s">
        <v>262</v>
      </c>
      <c r="BN53" s="116">
        <v>89</v>
      </c>
    </row>
    <row r="54" spans="3:66" ht="14.25" customHeight="1" thickBot="1">
      <c r="C54" s="55" t="s">
        <v>460</v>
      </c>
      <c r="D54" s="116">
        <v>1</v>
      </c>
      <c r="R54" s="55" t="s">
        <v>78</v>
      </c>
      <c r="S54" s="116">
        <v>22</v>
      </c>
      <c r="U54" s="55" t="s">
        <v>98</v>
      </c>
      <c r="V54" s="116">
        <v>31</v>
      </c>
      <c r="AA54" s="6"/>
      <c r="AD54" s="55" t="s">
        <v>55</v>
      </c>
      <c r="AE54" s="116">
        <v>1</v>
      </c>
      <c r="AJ54" s="55" t="s">
        <v>95</v>
      </c>
      <c r="AK54" s="116">
        <v>2</v>
      </c>
      <c r="BM54" s="55" t="s">
        <v>285</v>
      </c>
      <c r="BN54" s="116">
        <v>3</v>
      </c>
    </row>
    <row r="55" spans="3:66" ht="14.25" customHeight="1" thickBot="1">
      <c r="C55" s="55" t="s">
        <v>153</v>
      </c>
      <c r="D55" s="116">
        <v>1</v>
      </c>
      <c r="R55" s="55" t="s">
        <v>52</v>
      </c>
      <c r="S55" s="116">
        <v>21</v>
      </c>
      <c r="U55" s="55" t="s">
        <v>158</v>
      </c>
      <c r="V55" s="116">
        <v>2</v>
      </c>
      <c r="AA55" s="6"/>
      <c r="AD55" s="55" t="s">
        <v>97</v>
      </c>
      <c r="AE55" s="116">
        <v>19</v>
      </c>
      <c r="AJ55" s="55" t="s">
        <v>98</v>
      </c>
      <c r="AK55" s="116">
        <v>2</v>
      </c>
      <c r="BM55" s="54" t="s">
        <v>263</v>
      </c>
      <c r="BN55" s="116">
        <v>161</v>
      </c>
    </row>
    <row r="56" spans="3:66" ht="14.25" customHeight="1" thickBot="1">
      <c r="C56" s="54" t="s">
        <v>18</v>
      </c>
      <c r="D56" s="116">
        <v>136</v>
      </c>
      <c r="R56" s="54" t="s">
        <v>68</v>
      </c>
      <c r="S56" s="116">
        <v>15</v>
      </c>
      <c r="U56" s="54" t="s">
        <v>80</v>
      </c>
      <c r="V56" s="116">
        <v>21</v>
      </c>
      <c r="AA56" s="6"/>
      <c r="AD56" s="54" t="s">
        <v>78</v>
      </c>
      <c r="AE56" s="116">
        <v>7</v>
      </c>
      <c r="AJ56" s="54" t="s">
        <v>248</v>
      </c>
      <c r="AK56" s="116">
        <v>1</v>
      </c>
      <c r="BM56" s="55" t="s">
        <v>273</v>
      </c>
      <c r="BN56" s="116">
        <v>95</v>
      </c>
    </row>
    <row r="57" spans="3:66" ht="14.25" customHeight="1" thickBot="1">
      <c r="C57" s="55" t="s">
        <v>29</v>
      </c>
      <c r="D57" s="116">
        <v>88</v>
      </c>
      <c r="R57" s="55" t="s">
        <v>61</v>
      </c>
      <c r="S57" s="116">
        <v>15</v>
      </c>
      <c r="U57" s="55" t="s">
        <v>18</v>
      </c>
      <c r="V57" s="116">
        <v>175</v>
      </c>
      <c r="AA57" s="6"/>
      <c r="AD57" s="55" t="s">
        <v>43</v>
      </c>
      <c r="AE57" s="116">
        <v>7</v>
      </c>
      <c r="AJ57" s="55" t="s">
        <v>224</v>
      </c>
      <c r="AK57" s="116">
        <v>1</v>
      </c>
      <c r="BM57" s="54" t="s">
        <v>271</v>
      </c>
      <c r="BN57" s="116">
        <v>74</v>
      </c>
    </row>
    <row r="58" spans="3:66" ht="14.25" customHeight="1" thickBot="1">
      <c r="C58" s="55" t="s">
        <v>182</v>
      </c>
      <c r="D58" s="116">
        <v>2</v>
      </c>
      <c r="R58" s="55" t="s">
        <v>48</v>
      </c>
      <c r="S58" s="116">
        <v>13</v>
      </c>
      <c r="U58" s="55" t="s">
        <v>29</v>
      </c>
      <c r="V58" s="116">
        <v>69</v>
      </c>
      <c r="AA58" s="6"/>
      <c r="AD58" s="55" t="s">
        <v>79</v>
      </c>
      <c r="AE58" s="116">
        <v>7</v>
      </c>
      <c r="AJ58" s="55" t="s">
        <v>47</v>
      </c>
      <c r="AK58" s="116">
        <v>1</v>
      </c>
      <c r="BM58" s="55" t="s">
        <v>264</v>
      </c>
      <c r="BN58" s="116">
        <v>18</v>
      </c>
    </row>
    <row r="59" spans="3:66" ht="14.25" customHeight="1" thickBot="1">
      <c r="C59" s="54" t="s">
        <v>333</v>
      </c>
      <c r="D59" s="116">
        <v>1</v>
      </c>
      <c r="R59" s="54" t="s">
        <v>121</v>
      </c>
      <c r="S59" s="116">
        <v>13</v>
      </c>
      <c r="U59" s="54" t="s">
        <v>104</v>
      </c>
      <c r="V59" s="116">
        <v>1</v>
      </c>
      <c r="AA59" s="6"/>
      <c r="AD59" s="54" t="s">
        <v>121</v>
      </c>
      <c r="AE59" s="116">
        <v>3</v>
      </c>
      <c r="AJ59" s="54" t="s">
        <v>104</v>
      </c>
      <c r="AK59" s="116">
        <v>1</v>
      </c>
      <c r="BM59" s="54" t="s">
        <v>318</v>
      </c>
      <c r="BN59" s="116">
        <v>23</v>
      </c>
    </row>
    <row r="60" spans="3:66" ht="14.25" customHeight="1" thickBot="1">
      <c r="C60" s="55" t="s">
        <v>8</v>
      </c>
      <c r="D60" s="116">
        <v>1111</v>
      </c>
      <c r="R60" s="55" t="s">
        <v>67</v>
      </c>
      <c r="S60" s="116">
        <v>9</v>
      </c>
      <c r="U60" s="55" t="s">
        <v>99</v>
      </c>
      <c r="V60" s="116">
        <v>8</v>
      </c>
      <c r="AA60" s="6"/>
      <c r="AD60" s="55" t="s">
        <v>98</v>
      </c>
      <c r="AE60" s="116">
        <v>12</v>
      </c>
      <c r="AJ60" s="55" t="s">
        <v>19</v>
      </c>
      <c r="AK60" s="116">
        <v>1</v>
      </c>
      <c r="BM60" s="55" t="s">
        <v>265</v>
      </c>
      <c r="BN60" s="116">
        <v>19</v>
      </c>
    </row>
    <row r="61" spans="3:66" ht="14.25" customHeight="1" thickBot="1">
      <c r="C61" s="55" t="s">
        <v>10</v>
      </c>
      <c r="D61" s="116">
        <v>480</v>
      </c>
      <c r="R61" s="55" t="s">
        <v>297</v>
      </c>
      <c r="S61" s="116">
        <v>8</v>
      </c>
      <c r="U61" s="55" t="s">
        <v>8</v>
      </c>
      <c r="V61" s="116">
        <v>869</v>
      </c>
      <c r="AA61" s="6"/>
      <c r="AD61" s="55" t="s">
        <v>80</v>
      </c>
      <c r="AE61" s="116">
        <v>26</v>
      </c>
      <c r="AJ61" s="55" t="s">
        <v>52</v>
      </c>
      <c r="AK61" s="116">
        <v>1</v>
      </c>
      <c r="BM61" s="54" t="s">
        <v>274</v>
      </c>
      <c r="BN61" s="116">
        <v>17</v>
      </c>
    </row>
    <row r="62" spans="3:66" ht="14.25" customHeight="1" thickBot="1">
      <c r="C62" s="54" t="s">
        <v>50</v>
      </c>
      <c r="D62" s="116">
        <v>25</v>
      </c>
      <c r="R62" s="54" t="s">
        <v>51</v>
      </c>
      <c r="S62" s="116">
        <v>8</v>
      </c>
      <c r="U62" s="54" t="s">
        <v>10</v>
      </c>
      <c r="V62" s="116">
        <v>763</v>
      </c>
      <c r="AA62" s="6"/>
      <c r="AD62" s="54" t="s">
        <v>18</v>
      </c>
      <c r="AE62" s="116">
        <v>72</v>
      </c>
      <c r="AJ62" s="54" t="s">
        <v>145</v>
      </c>
      <c r="AK62" s="116">
        <v>1</v>
      </c>
      <c r="BM62" s="55" t="s">
        <v>397</v>
      </c>
      <c r="BN62" s="116">
        <v>2</v>
      </c>
    </row>
    <row r="63" spans="3:66" ht="14.25" customHeight="1" thickBot="1">
      <c r="C63" s="55" t="s">
        <v>154</v>
      </c>
      <c r="D63" s="116">
        <v>130</v>
      </c>
      <c r="R63" s="55" t="s">
        <v>35</v>
      </c>
      <c r="S63" s="116">
        <v>7</v>
      </c>
      <c r="U63" s="55" t="s">
        <v>50</v>
      </c>
      <c r="V63" s="116">
        <v>36</v>
      </c>
      <c r="AA63" s="6"/>
      <c r="AD63" s="55" t="s">
        <v>29</v>
      </c>
      <c r="AE63" s="116">
        <v>110</v>
      </c>
      <c r="AJ63" s="54" t="s">
        <v>85</v>
      </c>
      <c r="AK63" s="116">
        <v>1</v>
      </c>
      <c r="BM63" s="54" t="s">
        <v>326</v>
      </c>
      <c r="BN63" s="116">
        <v>4</v>
      </c>
    </row>
    <row r="64" spans="3:66" ht="14.25" customHeight="1" thickBot="1">
      <c r="C64" s="55" t="s">
        <v>19</v>
      </c>
      <c r="D64" s="116">
        <v>50</v>
      </c>
      <c r="R64" s="55" t="s">
        <v>74</v>
      </c>
      <c r="S64" s="116">
        <v>6</v>
      </c>
      <c r="U64" s="55" t="s">
        <v>108</v>
      </c>
      <c r="V64" s="116">
        <v>2</v>
      </c>
      <c r="AA64" s="6"/>
      <c r="AD64" s="55" t="s">
        <v>104</v>
      </c>
      <c r="AE64" s="116">
        <v>11</v>
      </c>
      <c r="AJ64" s="55" t="s">
        <v>96</v>
      </c>
      <c r="AK64" s="116">
        <v>1</v>
      </c>
      <c r="BM64" s="55" t="s">
        <v>398</v>
      </c>
      <c r="BN64" s="116">
        <v>1</v>
      </c>
    </row>
    <row r="65" spans="3:66" ht="14.25" customHeight="1" thickBot="1">
      <c r="C65" s="54" t="s">
        <v>461</v>
      </c>
      <c r="D65" s="116">
        <v>1</v>
      </c>
      <c r="R65" s="54" t="s">
        <v>108</v>
      </c>
      <c r="S65" s="116">
        <v>6</v>
      </c>
      <c r="U65" s="54" t="s">
        <v>19</v>
      </c>
      <c r="V65" s="116">
        <v>38</v>
      </c>
      <c r="AA65" s="6"/>
      <c r="AD65" s="54" t="s">
        <v>8</v>
      </c>
      <c r="AE65" s="116">
        <v>952</v>
      </c>
      <c r="AJ65" s="55" t="s">
        <v>177</v>
      </c>
      <c r="AK65" s="116">
        <v>1</v>
      </c>
      <c r="BM65" s="54" t="s">
        <v>399</v>
      </c>
      <c r="BN65" s="116">
        <v>1</v>
      </c>
    </row>
    <row r="66" spans="3:66" ht="14.25" customHeight="1" thickBot="1">
      <c r="C66" s="55" t="s">
        <v>44</v>
      </c>
      <c r="D66" s="116">
        <v>1</v>
      </c>
      <c r="R66" s="55" t="s">
        <v>89</v>
      </c>
      <c r="S66" s="116">
        <v>5</v>
      </c>
      <c r="U66" s="55" t="s">
        <v>155</v>
      </c>
      <c r="V66" s="116">
        <v>2</v>
      </c>
      <c r="AA66" s="6"/>
      <c r="AD66" s="55" t="s">
        <v>10</v>
      </c>
      <c r="AE66" s="116">
        <v>130</v>
      </c>
      <c r="AJ66" s="54" t="s">
        <v>156</v>
      </c>
      <c r="AK66" s="116">
        <v>1</v>
      </c>
      <c r="BM66" s="54" t="s">
        <v>400</v>
      </c>
      <c r="BN66" s="116">
        <v>6</v>
      </c>
    </row>
    <row r="67" spans="3:66" ht="14.25" customHeight="1" thickBot="1">
      <c r="C67" s="55" t="s">
        <v>235</v>
      </c>
      <c r="D67" s="116">
        <v>1</v>
      </c>
      <c r="R67" s="55" t="s">
        <v>43</v>
      </c>
      <c r="S67" s="116">
        <v>5</v>
      </c>
      <c r="U67" s="55" t="s">
        <v>44</v>
      </c>
      <c r="V67" s="116">
        <v>1</v>
      </c>
      <c r="AA67" s="6"/>
      <c r="AD67" s="55" t="s">
        <v>50</v>
      </c>
      <c r="AE67" s="116">
        <v>8</v>
      </c>
      <c r="AJ67" s="55" t="s">
        <v>249</v>
      </c>
      <c r="AK67" s="116">
        <v>1</v>
      </c>
    </row>
    <row r="68" spans="3:66" ht="14.25" customHeight="1" thickBot="1">
      <c r="C68" s="54" t="s">
        <v>81</v>
      </c>
      <c r="D68" s="116">
        <v>1</v>
      </c>
      <c r="R68" s="54" t="s">
        <v>93</v>
      </c>
      <c r="S68" s="116">
        <v>4</v>
      </c>
      <c r="U68" s="54" t="s">
        <v>87</v>
      </c>
      <c r="V68" s="116">
        <v>2</v>
      </c>
      <c r="AA68" s="6"/>
      <c r="AD68" s="54" t="s">
        <v>224</v>
      </c>
      <c r="AE68" s="116">
        <v>2</v>
      </c>
      <c r="AJ68" s="55" t="s">
        <v>84</v>
      </c>
      <c r="AK68" s="116">
        <v>1</v>
      </c>
    </row>
    <row r="69" spans="3:66" ht="14.25" customHeight="1" thickBot="1">
      <c r="C69" s="54" t="s">
        <v>87</v>
      </c>
      <c r="D69" s="116">
        <v>9</v>
      </c>
      <c r="R69" s="55" t="s">
        <v>21</v>
      </c>
      <c r="S69" s="116">
        <v>4</v>
      </c>
      <c r="U69" s="55" t="s">
        <v>30</v>
      </c>
      <c r="V69" s="116">
        <v>156</v>
      </c>
      <c r="AA69" s="6"/>
      <c r="AD69" s="55" t="s">
        <v>108</v>
      </c>
      <c r="AE69" s="116">
        <v>4</v>
      </c>
    </row>
    <row r="70" spans="3:66" ht="14.25" customHeight="1" thickBot="1">
      <c r="C70" s="54" t="s">
        <v>49</v>
      </c>
      <c r="D70" s="116">
        <v>3</v>
      </c>
      <c r="R70" s="55" t="s">
        <v>66</v>
      </c>
      <c r="S70" s="116">
        <v>4</v>
      </c>
      <c r="U70" s="55" t="s">
        <v>31</v>
      </c>
      <c r="V70" s="116">
        <v>166</v>
      </c>
      <c r="AA70" s="6"/>
      <c r="AD70" s="55" t="s">
        <v>19</v>
      </c>
      <c r="AE70" s="116">
        <v>6</v>
      </c>
    </row>
    <row r="71" spans="3:66" ht="14.25" customHeight="1" thickBot="1">
      <c r="C71" s="54" t="s">
        <v>30</v>
      </c>
      <c r="D71" s="116">
        <v>118</v>
      </c>
      <c r="R71" s="54" t="s">
        <v>105</v>
      </c>
      <c r="S71" s="116">
        <v>4</v>
      </c>
      <c r="U71" s="54" t="s">
        <v>61</v>
      </c>
      <c r="V71" s="116">
        <v>6</v>
      </c>
      <c r="AA71" s="6"/>
      <c r="AD71" s="54" t="s">
        <v>155</v>
      </c>
      <c r="AE71" s="116">
        <v>7</v>
      </c>
    </row>
    <row r="72" spans="3:66" ht="14.25" customHeight="1" thickBot="1">
      <c r="C72" s="54" t="s">
        <v>41</v>
      </c>
      <c r="D72" s="116">
        <v>52</v>
      </c>
      <c r="R72" s="55" t="s">
        <v>55</v>
      </c>
      <c r="S72" s="116">
        <v>4</v>
      </c>
      <c r="U72" s="55" t="s">
        <v>13</v>
      </c>
      <c r="V72" s="116">
        <v>64</v>
      </c>
      <c r="AA72" s="1" t="str">
        <f>PROPER(AG48)</f>
        <v>Japonés</v>
      </c>
      <c r="AD72" s="55" t="s">
        <v>102</v>
      </c>
      <c r="AE72" s="116">
        <v>115</v>
      </c>
    </row>
    <row r="73" spans="3:66" ht="14.25" customHeight="1" thickBot="1">
      <c r="C73" s="54" t="s">
        <v>61</v>
      </c>
      <c r="D73" s="116">
        <v>1</v>
      </c>
      <c r="R73" s="55" t="s">
        <v>44</v>
      </c>
      <c r="S73" s="116">
        <v>4</v>
      </c>
      <c r="AA73" s="1" t="str">
        <f>PROPER(AG49)</f>
        <v/>
      </c>
      <c r="AD73" s="55" t="s">
        <v>44</v>
      </c>
      <c r="AE73" s="116">
        <v>2</v>
      </c>
    </row>
    <row r="74" spans="3:66" ht="14.25" customHeight="1" thickBot="1">
      <c r="C74" s="54" t="s">
        <v>63</v>
      </c>
      <c r="D74" s="116">
        <v>186</v>
      </c>
      <c r="R74" s="54" t="s">
        <v>298</v>
      </c>
      <c r="S74" s="116">
        <v>3</v>
      </c>
      <c r="AA74" s="1" t="str">
        <f>PROPER(AG50)</f>
        <v/>
      </c>
      <c r="AD74" s="54" t="s">
        <v>235</v>
      </c>
      <c r="AE74" s="116">
        <v>5</v>
      </c>
    </row>
    <row r="75" spans="3:66" ht="14.25" customHeight="1" thickBot="1">
      <c r="R75" s="55" t="s">
        <v>299</v>
      </c>
      <c r="S75" s="116">
        <v>3</v>
      </c>
      <c r="AA75" s="1" t="str">
        <f>PROPER(AG51)</f>
        <v/>
      </c>
      <c r="AD75" s="55" t="s">
        <v>81</v>
      </c>
      <c r="AE75" s="116">
        <v>1</v>
      </c>
    </row>
    <row r="76" spans="3:66" ht="14.25" customHeight="1" thickBot="1">
      <c r="R76" s="55" t="s">
        <v>107</v>
      </c>
      <c r="S76" s="116">
        <v>3</v>
      </c>
      <c r="AA76" s="1" t="str">
        <f>PROPER(AG52)</f>
        <v/>
      </c>
      <c r="AD76" s="55" t="s">
        <v>117</v>
      </c>
      <c r="AE76" s="116">
        <v>1</v>
      </c>
    </row>
    <row r="77" spans="3:66" ht="14.25" customHeight="1" thickBot="1">
      <c r="R77" s="54" t="s">
        <v>146</v>
      </c>
      <c r="S77" s="116">
        <v>3</v>
      </c>
      <c r="AD77" s="54" t="s">
        <v>87</v>
      </c>
      <c r="AE77" s="116">
        <v>18</v>
      </c>
    </row>
    <row r="78" spans="3:66" ht="14.25" customHeight="1" thickBot="1">
      <c r="R78" s="55" t="s">
        <v>90</v>
      </c>
      <c r="S78" s="116">
        <v>2</v>
      </c>
      <c r="AD78" s="55" t="s">
        <v>30</v>
      </c>
      <c r="AE78" s="116">
        <v>200</v>
      </c>
    </row>
    <row r="79" spans="3:66" ht="14.25" customHeight="1" thickBot="1">
      <c r="R79" s="55" t="s">
        <v>300</v>
      </c>
      <c r="S79" s="116">
        <v>2</v>
      </c>
      <c r="AD79" s="55" t="s">
        <v>31</v>
      </c>
      <c r="AE79" s="116">
        <v>56</v>
      </c>
    </row>
    <row r="80" spans="3:66" ht="14.25" customHeight="1" thickBot="1">
      <c r="R80" s="54" t="s">
        <v>81</v>
      </c>
      <c r="S80" s="116">
        <v>2</v>
      </c>
      <c r="AD80" s="54" t="s">
        <v>61</v>
      </c>
      <c r="AE80" s="116">
        <v>4</v>
      </c>
    </row>
    <row r="81" spans="18:31" ht="14.25" customHeight="1" thickBot="1">
      <c r="R81" s="55" t="s">
        <v>301</v>
      </c>
      <c r="S81" s="116">
        <v>1</v>
      </c>
      <c r="AD81" s="55" t="s">
        <v>13</v>
      </c>
      <c r="AE81" s="116">
        <v>102</v>
      </c>
    </row>
    <row r="82" spans="18:31" ht="14.25" customHeight="1" thickBot="1">
      <c r="R82" s="54" t="s">
        <v>302</v>
      </c>
      <c r="S82" s="116">
        <v>1</v>
      </c>
    </row>
    <row r="83" spans="18:31" ht="14.25" customHeight="1" thickBot="1">
      <c r="R83" s="55" t="s">
        <v>240</v>
      </c>
      <c r="S83" s="116">
        <v>1</v>
      </c>
    </row>
    <row r="84" spans="18:31" ht="14.25" customHeight="1" thickBot="1">
      <c r="R84" s="55" t="s">
        <v>303</v>
      </c>
      <c r="S84" s="116">
        <v>1</v>
      </c>
    </row>
    <row r="85" spans="18:31" ht="15" thickBot="1">
      <c r="R85" s="54" t="s">
        <v>139</v>
      </c>
      <c r="S85" s="116">
        <v>1</v>
      </c>
    </row>
    <row r="86" spans="18:31" ht="15" thickBot="1">
      <c r="R86" s="55" t="s">
        <v>145</v>
      </c>
      <c r="S86" s="116">
        <v>1</v>
      </c>
    </row>
  </sheetData>
  <sortState xmlns:xlrd2="http://schemas.microsoft.com/office/spreadsheetml/2017/richdata2" ref="F17:G53">
    <sortCondition descending="1" ref="G17"/>
  </sortState>
  <mergeCells count="23">
    <mergeCell ref="C11:AK11"/>
    <mergeCell ref="AN11:BN11"/>
    <mergeCell ref="BD13:BE14"/>
    <mergeCell ref="BM13:BN14"/>
    <mergeCell ref="BG13:BH14"/>
    <mergeCell ref="BJ13:BK14"/>
    <mergeCell ref="F13:G14"/>
    <mergeCell ref="AR13:AS14"/>
    <mergeCell ref="BA13:BB14"/>
    <mergeCell ref="AN13:AO14"/>
    <mergeCell ref="AD13:AE14"/>
    <mergeCell ref="AG13:AH14"/>
    <mergeCell ref="AJ13:AK14"/>
    <mergeCell ref="AA13:AB14"/>
    <mergeCell ref="U13:V14"/>
    <mergeCell ref="AU13:AV14"/>
    <mergeCell ref="AX13:AY14"/>
    <mergeCell ref="X13:Y14"/>
    <mergeCell ref="C13:D14"/>
    <mergeCell ref="I13:J14"/>
    <mergeCell ref="L13:M14"/>
    <mergeCell ref="O13:P14"/>
    <mergeCell ref="R13:S1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T42"/>
  <sheetViews>
    <sheetView zoomScaleNormal="100" workbookViewId="0"/>
  </sheetViews>
  <sheetFormatPr baseColWidth="10" defaultColWidth="11.42578125" defaultRowHeight="14.25"/>
  <cols>
    <col min="1" max="2" width="11.42578125" style="1"/>
    <col min="3" max="3" width="16.140625" style="1" customWidth="1"/>
    <col min="4" max="4" width="13.85546875" style="1" customWidth="1"/>
    <col min="5" max="5" width="5.7109375" style="1" customWidth="1"/>
    <col min="6" max="6" width="15.85546875" style="1" customWidth="1"/>
    <col min="7" max="7" width="12.140625" style="1" customWidth="1"/>
    <col min="8" max="8" width="5.7109375" style="1" customWidth="1"/>
    <col min="9" max="9" width="12.42578125" style="1" customWidth="1"/>
    <col min="10" max="10" width="6.85546875" style="1" customWidth="1"/>
    <col min="11" max="11" width="5.7109375" style="1" customWidth="1"/>
    <col min="12" max="12" width="11.5703125" style="1" customWidth="1"/>
    <col min="13" max="13" width="13.28515625" style="1" customWidth="1"/>
    <col min="14" max="14" width="5.7109375" style="1" customWidth="1"/>
    <col min="15" max="15" width="18.5703125" style="1" customWidth="1"/>
    <col min="16" max="16" width="13.5703125" style="1" customWidth="1"/>
    <col min="17" max="17" width="5.7109375" style="1" customWidth="1"/>
    <col min="18" max="18" width="13.7109375" style="1" customWidth="1"/>
    <col min="19" max="19" width="13.140625" style="1" customWidth="1"/>
    <col min="20" max="16384" width="11.42578125" style="1"/>
  </cols>
  <sheetData>
    <row r="11" spans="2:20"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O11" s="71"/>
      <c r="P11" s="71"/>
      <c r="Q11" s="71"/>
      <c r="R11" s="71"/>
      <c r="S11" s="71"/>
    </row>
    <row r="12" spans="2:20">
      <c r="B12" s="100"/>
      <c r="C12" s="161" t="s">
        <v>392</v>
      </c>
      <c r="D12" s="162"/>
      <c r="E12" s="162"/>
      <c r="F12" s="162"/>
      <c r="G12" s="162"/>
      <c r="H12" s="162"/>
      <c r="I12" s="162"/>
      <c r="J12" s="162"/>
      <c r="K12" s="162"/>
      <c r="L12" s="162"/>
      <c r="M12" s="163"/>
      <c r="N12" s="103"/>
      <c r="O12" s="161" t="s">
        <v>366</v>
      </c>
      <c r="P12" s="162"/>
      <c r="Q12" s="162"/>
      <c r="R12" s="162"/>
      <c r="S12" s="163"/>
      <c r="T12" s="101"/>
    </row>
    <row r="13" spans="2:20">
      <c r="B13" s="100"/>
      <c r="C13" s="164"/>
      <c r="D13" s="165"/>
      <c r="E13" s="165"/>
      <c r="F13" s="165"/>
      <c r="G13" s="165"/>
      <c r="H13" s="165"/>
      <c r="I13" s="165"/>
      <c r="J13" s="165"/>
      <c r="K13" s="165"/>
      <c r="L13" s="165"/>
      <c r="M13" s="166"/>
      <c r="N13" s="103"/>
      <c r="O13" s="164"/>
      <c r="P13" s="165"/>
      <c r="Q13" s="165"/>
      <c r="R13" s="165"/>
      <c r="S13" s="166"/>
      <c r="T13" s="101"/>
    </row>
    <row r="14" spans="2:20"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O14" s="32"/>
      <c r="P14" s="32"/>
      <c r="Q14" s="32"/>
      <c r="R14" s="32"/>
      <c r="S14" s="32"/>
    </row>
    <row r="15" spans="2:20" ht="15" customHeight="1">
      <c r="C15" s="130" t="s">
        <v>62</v>
      </c>
      <c r="D15" s="130"/>
      <c r="F15" s="130" t="s">
        <v>6</v>
      </c>
      <c r="G15" s="130"/>
      <c r="I15" s="130" t="s">
        <v>58</v>
      </c>
      <c r="J15" s="130"/>
      <c r="L15" s="130" t="s">
        <v>57</v>
      </c>
      <c r="M15" s="130"/>
      <c r="O15" s="130" t="s">
        <v>167</v>
      </c>
      <c r="P15" s="130"/>
      <c r="R15" s="130" t="s">
        <v>171</v>
      </c>
      <c r="S15" s="130"/>
    </row>
    <row r="16" spans="2:20" s="13" customFormat="1" ht="15" customHeight="1">
      <c r="C16" s="130"/>
      <c r="D16" s="130"/>
      <c r="E16" s="1"/>
      <c r="F16" s="130"/>
      <c r="G16" s="130"/>
      <c r="H16" s="1"/>
      <c r="I16" s="130"/>
      <c r="J16" s="130"/>
      <c r="K16" s="1"/>
      <c r="L16" s="130"/>
      <c r="M16" s="130"/>
      <c r="N16" s="1"/>
      <c r="O16" s="130"/>
      <c r="P16" s="130"/>
      <c r="Q16" s="1"/>
      <c r="R16" s="130"/>
      <c r="S16" s="130"/>
    </row>
    <row r="18" spans="3:19" ht="25.5">
      <c r="C18" s="29" t="s">
        <v>72</v>
      </c>
      <c r="D18" s="29" t="s">
        <v>204</v>
      </c>
      <c r="F18" s="29" t="s">
        <v>72</v>
      </c>
      <c r="G18" s="29" t="s">
        <v>204</v>
      </c>
      <c r="I18" s="29" t="s">
        <v>72</v>
      </c>
      <c r="J18" s="29" t="s">
        <v>73</v>
      </c>
      <c r="L18" s="29" t="s">
        <v>72</v>
      </c>
      <c r="M18" s="29" t="s">
        <v>204</v>
      </c>
      <c r="O18" s="29" t="s">
        <v>72</v>
      </c>
      <c r="P18" s="29" t="s">
        <v>204</v>
      </c>
      <c r="R18" s="29" t="s">
        <v>72</v>
      </c>
      <c r="S18" s="29" t="s">
        <v>204</v>
      </c>
    </row>
    <row r="19" spans="3:19" ht="14.25" customHeight="1" thickBot="1">
      <c r="C19" s="51"/>
      <c r="D19" s="52"/>
      <c r="F19" s="51" t="s">
        <v>26</v>
      </c>
      <c r="G19" s="52">
        <v>4</v>
      </c>
      <c r="I19" s="51"/>
      <c r="J19" s="52"/>
      <c r="L19" s="51" t="s">
        <v>34</v>
      </c>
      <c r="M19" s="52">
        <v>17</v>
      </c>
      <c r="O19" s="51" t="s">
        <v>26</v>
      </c>
      <c r="P19" s="52">
        <v>1</v>
      </c>
      <c r="R19" s="51" t="s">
        <v>26</v>
      </c>
      <c r="S19" s="52">
        <v>1</v>
      </c>
    </row>
    <row r="20" spans="3:19" ht="14.25" customHeight="1" thickBot="1">
      <c r="C20" s="49"/>
      <c r="D20" s="50"/>
      <c r="F20" s="49" t="s">
        <v>33</v>
      </c>
      <c r="G20" s="50">
        <v>1</v>
      </c>
      <c r="L20" s="49" t="s">
        <v>26</v>
      </c>
      <c r="M20" s="50">
        <v>390</v>
      </c>
      <c r="O20" s="49" t="s">
        <v>22</v>
      </c>
      <c r="P20" s="50">
        <v>1</v>
      </c>
      <c r="R20" s="49" t="s">
        <v>29</v>
      </c>
      <c r="S20" s="50">
        <v>1</v>
      </c>
    </row>
    <row r="21" spans="3:19" ht="16.5" customHeight="1" thickBot="1">
      <c r="C21" s="49"/>
      <c r="D21" s="50"/>
      <c r="F21" s="49" t="s">
        <v>8</v>
      </c>
      <c r="G21" s="50">
        <v>4</v>
      </c>
      <c r="L21" s="54" t="s">
        <v>175</v>
      </c>
      <c r="M21" s="52">
        <v>1</v>
      </c>
      <c r="O21" s="54" t="s">
        <v>175</v>
      </c>
      <c r="P21" s="52">
        <v>15</v>
      </c>
      <c r="R21" s="49" t="s">
        <v>154</v>
      </c>
      <c r="S21" s="50">
        <v>1</v>
      </c>
    </row>
    <row r="22" spans="3:19" ht="14.25" customHeight="1" thickBot="1">
      <c r="L22" s="49" t="s">
        <v>193</v>
      </c>
      <c r="M22" s="50">
        <v>1</v>
      </c>
      <c r="O22" s="54" t="s">
        <v>96</v>
      </c>
      <c r="P22" s="52">
        <v>1</v>
      </c>
    </row>
    <row r="23" spans="3:19" ht="14.25" customHeight="1" thickBot="1">
      <c r="L23" s="51" t="s">
        <v>11</v>
      </c>
      <c r="M23" s="52">
        <v>1</v>
      </c>
      <c r="O23" s="51" t="s">
        <v>28</v>
      </c>
      <c r="P23" s="52">
        <v>1</v>
      </c>
    </row>
    <row r="24" spans="3:19" ht="14.25" customHeight="1" thickBot="1">
      <c r="L24" s="49" t="s">
        <v>28</v>
      </c>
      <c r="M24" s="50">
        <v>181</v>
      </c>
      <c r="O24" s="51" t="s">
        <v>10</v>
      </c>
      <c r="P24" s="52">
        <v>1</v>
      </c>
    </row>
    <row r="25" spans="3:19" ht="14.25" customHeight="1" thickBot="1">
      <c r="L25" s="51" t="s">
        <v>12</v>
      </c>
      <c r="M25" s="52">
        <v>1</v>
      </c>
      <c r="O25" s="54" t="s">
        <v>305</v>
      </c>
      <c r="P25" s="52">
        <v>1</v>
      </c>
    </row>
    <row r="26" spans="3:19" ht="14.25" customHeight="1" thickBot="1">
      <c r="L26" s="49" t="s">
        <v>78</v>
      </c>
      <c r="M26" s="50">
        <v>1</v>
      </c>
    </row>
    <row r="27" spans="3:19" ht="16.5" customHeight="1" thickBot="1">
      <c r="L27" s="54" t="s">
        <v>79</v>
      </c>
      <c r="M27" s="52">
        <v>1</v>
      </c>
    </row>
    <row r="28" spans="3:19" ht="14.25" customHeight="1" thickBot="1">
      <c r="L28" s="49" t="s">
        <v>29</v>
      </c>
      <c r="M28" s="50">
        <v>1</v>
      </c>
    </row>
    <row r="29" spans="3:19" ht="14.25" customHeight="1" thickBot="1">
      <c r="L29" s="54" t="s">
        <v>104</v>
      </c>
      <c r="M29" s="52">
        <v>1</v>
      </c>
    </row>
    <row r="30" spans="3:19" ht="14.25" customHeight="1" thickBot="1">
      <c r="L30" s="49" t="s">
        <v>8</v>
      </c>
      <c r="M30" s="50">
        <v>208</v>
      </c>
    </row>
    <row r="31" spans="3:19" ht="14.25" customHeight="1" thickBot="1">
      <c r="L31" s="51" t="s">
        <v>10</v>
      </c>
      <c r="M31" s="52">
        <v>22</v>
      </c>
    </row>
    <row r="32" spans="3:19" ht="14.25" customHeight="1" thickBot="1">
      <c r="L32" s="55" t="s">
        <v>31</v>
      </c>
      <c r="M32" s="50">
        <v>2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</sheetData>
  <mergeCells count="8">
    <mergeCell ref="C12:M13"/>
    <mergeCell ref="O12:S13"/>
    <mergeCell ref="R15:S16"/>
    <mergeCell ref="O15:P16"/>
    <mergeCell ref="L15:M16"/>
    <mergeCell ref="C15:D16"/>
    <mergeCell ref="F15:G16"/>
    <mergeCell ref="I15:J1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7:G37"/>
  <sheetViews>
    <sheetView zoomScaleNormal="100" workbookViewId="0"/>
  </sheetViews>
  <sheetFormatPr baseColWidth="10" defaultColWidth="11.42578125" defaultRowHeight="14.25"/>
  <cols>
    <col min="1" max="2" width="11.42578125" style="1"/>
    <col min="3" max="3" width="4.7109375" style="1" customWidth="1"/>
    <col min="4" max="4" width="21" style="1" customWidth="1"/>
    <col min="5" max="5" width="9.85546875" style="1" customWidth="1"/>
    <col min="6" max="6" width="12.85546875" style="1" customWidth="1"/>
    <col min="7" max="16384" width="11.42578125" style="1"/>
  </cols>
  <sheetData>
    <row r="7" spans="3:7" ht="18">
      <c r="C7" s="47"/>
      <c r="D7" s="47"/>
      <c r="E7" s="47"/>
      <c r="F7" s="47"/>
    </row>
    <row r="12" spans="3:7" ht="51.75" thickBot="1">
      <c r="D12" s="48" t="s">
        <v>206</v>
      </c>
      <c r="E12" s="48" t="s">
        <v>56</v>
      </c>
      <c r="F12" s="48" t="s">
        <v>70</v>
      </c>
      <c r="G12" s="48" t="s">
        <v>69</v>
      </c>
    </row>
    <row r="13" spans="3:7" ht="15.95" customHeight="1" thickBot="1">
      <c r="C13" s="168" t="s">
        <v>402</v>
      </c>
      <c r="D13" s="51" t="s">
        <v>62</v>
      </c>
      <c r="E13" s="117">
        <v>10169.950000000001</v>
      </c>
      <c r="F13" s="52">
        <v>198</v>
      </c>
      <c r="G13" s="115">
        <f>+E13/F13</f>
        <v>51.363383838383839</v>
      </c>
    </row>
    <row r="14" spans="3:7" ht="15.95" customHeight="1" thickBot="1">
      <c r="C14" s="169"/>
      <c r="D14" s="49" t="s">
        <v>6</v>
      </c>
      <c r="E14" s="118">
        <v>1185</v>
      </c>
      <c r="F14" s="50">
        <v>15</v>
      </c>
      <c r="G14" s="115">
        <f>+E14/F14</f>
        <v>79</v>
      </c>
    </row>
    <row r="15" spans="3:7" ht="15.95" customHeight="1" thickBot="1">
      <c r="C15" s="169"/>
      <c r="D15" s="49" t="s">
        <v>23</v>
      </c>
      <c r="E15" s="118">
        <v>513.99</v>
      </c>
      <c r="F15" s="50">
        <v>13</v>
      </c>
      <c r="G15" s="115">
        <f>+E15/F15</f>
        <v>39.537692307692311</v>
      </c>
    </row>
    <row r="16" spans="3:7" ht="15.95" customHeight="1" thickBot="1">
      <c r="C16" s="169"/>
      <c r="D16" s="49" t="s">
        <v>60</v>
      </c>
      <c r="E16" s="118">
        <v>38.520000000000003</v>
      </c>
      <c r="F16" s="50">
        <v>1</v>
      </c>
      <c r="G16" s="115">
        <f>+E16/F16</f>
        <v>38.520000000000003</v>
      </c>
    </row>
    <row r="17" spans="3:7" ht="15.95" customHeight="1" thickBot="1">
      <c r="C17" s="169"/>
      <c r="D17" s="49" t="s">
        <v>58</v>
      </c>
      <c r="E17" s="118"/>
      <c r="F17" s="50"/>
      <c r="G17" s="115">
        <v>0</v>
      </c>
    </row>
    <row r="18" spans="3:7" ht="15.95" customHeight="1" thickBot="1">
      <c r="C18" s="169"/>
      <c r="D18" s="49" t="s">
        <v>32</v>
      </c>
      <c r="E18" s="118">
        <v>10077.27</v>
      </c>
      <c r="F18" s="50">
        <v>143</v>
      </c>
      <c r="G18" s="115">
        <f t="shared" ref="G18:G32" si="0">+E18/F18</f>
        <v>70.470419580419588</v>
      </c>
    </row>
    <row r="19" spans="3:7" ht="15.95" customHeight="1" thickBot="1">
      <c r="C19" s="169"/>
      <c r="D19" s="49" t="s">
        <v>57</v>
      </c>
      <c r="E19" s="118">
        <v>6073.94</v>
      </c>
      <c r="F19" s="50">
        <v>103</v>
      </c>
      <c r="G19" s="115">
        <f t="shared" si="0"/>
        <v>58.970291262135916</v>
      </c>
    </row>
    <row r="20" spans="3:7" ht="15.95" customHeight="1" thickBot="1">
      <c r="C20" s="169"/>
      <c r="D20" s="49" t="s">
        <v>37</v>
      </c>
      <c r="E20" s="118"/>
      <c r="F20" s="50"/>
      <c r="G20" s="115"/>
    </row>
    <row r="21" spans="3:7" ht="15.95" customHeight="1" thickBot="1">
      <c r="C21" s="169"/>
      <c r="D21" s="49" t="s">
        <v>365</v>
      </c>
      <c r="E21" s="118">
        <v>92.05</v>
      </c>
      <c r="F21" s="50">
        <v>2</v>
      </c>
      <c r="G21" s="115">
        <f t="shared" si="0"/>
        <v>46.024999999999999</v>
      </c>
    </row>
    <row r="22" spans="3:7" ht="15.95" customHeight="1" thickBot="1">
      <c r="C22" s="169"/>
      <c r="D22" s="49" t="s">
        <v>236</v>
      </c>
      <c r="E22" s="118">
        <v>0</v>
      </c>
      <c r="F22" s="50">
        <v>0</v>
      </c>
      <c r="G22" s="115">
        <v>0</v>
      </c>
    </row>
    <row r="23" spans="3:7" ht="15.95" customHeight="1" thickBot="1">
      <c r="C23" s="169"/>
      <c r="D23" s="49" t="s">
        <v>202</v>
      </c>
      <c r="E23" s="118">
        <v>0</v>
      </c>
      <c r="F23" s="50">
        <v>12</v>
      </c>
      <c r="G23" s="115">
        <f t="shared" si="0"/>
        <v>0</v>
      </c>
    </row>
    <row r="24" spans="3:7" ht="15.95" customHeight="1" thickBot="1">
      <c r="C24" s="170"/>
      <c r="D24" s="49" t="s">
        <v>53</v>
      </c>
      <c r="E24" s="118">
        <v>2377.4700000000003</v>
      </c>
      <c r="F24" s="50">
        <v>69</v>
      </c>
      <c r="G24" s="115">
        <f t="shared" si="0"/>
        <v>34.456086956521744</v>
      </c>
    </row>
    <row r="25" spans="3:7" ht="15.95" customHeight="1" thickBot="1">
      <c r="C25" s="168" t="s">
        <v>403</v>
      </c>
      <c r="D25" s="49" t="s">
        <v>167</v>
      </c>
      <c r="E25" s="118">
        <v>172.42</v>
      </c>
      <c r="F25" s="50">
        <v>7</v>
      </c>
      <c r="G25" s="115">
        <f t="shared" si="0"/>
        <v>24.631428571428568</v>
      </c>
    </row>
    <row r="26" spans="3:7" ht="15.95" customHeight="1" thickBot="1">
      <c r="C26" s="169"/>
      <c r="D26" s="49" t="s">
        <v>168</v>
      </c>
      <c r="E26" s="118">
        <v>1558.0000000000002</v>
      </c>
      <c r="F26" s="50">
        <v>18</v>
      </c>
      <c r="G26" s="115">
        <f t="shared" si="0"/>
        <v>86.555555555555571</v>
      </c>
    </row>
    <row r="27" spans="3:7" ht="15.95" customHeight="1" thickBot="1">
      <c r="C27" s="169"/>
      <c r="D27" s="49" t="s">
        <v>169</v>
      </c>
      <c r="E27" s="118">
        <v>1608.3199999999997</v>
      </c>
      <c r="F27" s="50">
        <v>27</v>
      </c>
      <c r="G27" s="115"/>
    </row>
    <row r="28" spans="3:7" ht="15.95" customHeight="1" thickBot="1">
      <c r="C28" s="169"/>
      <c r="D28" s="49" t="s">
        <v>170</v>
      </c>
      <c r="E28" s="118">
        <v>2146.1799999999998</v>
      </c>
      <c r="F28" s="50">
        <v>21</v>
      </c>
      <c r="G28" s="115">
        <f t="shared" si="0"/>
        <v>102.1990476190476</v>
      </c>
    </row>
    <row r="29" spans="3:7" ht="15.95" customHeight="1" thickBot="1">
      <c r="C29" s="169"/>
      <c r="D29" s="49" t="s">
        <v>171</v>
      </c>
      <c r="E29" s="118">
        <v>303.52850000000001</v>
      </c>
      <c r="F29" s="50">
        <v>4</v>
      </c>
      <c r="G29" s="115">
        <f t="shared" si="0"/>
        <v>75.882125000000002</v>
      </c>
    </row>
    <row r="30" spans="3:7" ht="15.95" customHeight="1" thickBot="1">
      <c r="C30" s="169"/>
      <c r="D30" s="49" t="s">
        <v>174</v>
      </c>
      <c r="E30" s="118">
        <v>1852.2</v>
      </c>
      <c r="F30" s="50">
        <v>28</v>
      </c>
      <c r="G30" s="115">
        <f t="shared" si="0"/>
        <v>66.150000000000006</v>
      </c>
    </row>
    <row r="31" spans="3:7" ht="15.95" customHeight="1" thickBot="1">
      <c r="C31" s="169"/>
      <c r="D31" s="49" t="s">
        <v>172</v>
      </c>
      <c r="E31" s="118"/>
      <c r="F31" s="50"/>
      <c r="G31" s="115"/>
    </row>
    <row r="32" spans="3:7" ht="15.95" customHeight="1" thickBot="1">
      <c r="C32" s="169"/>
      <c r="D32" s="49" t="s">
        <v>173</v>
      </c>
      <c r="E32" s="118">
        <v>86.74</v>
      </c>
      <c r="F32" s="50">
        <v>2</v>
      </c>
      <c r="G32" s="115">
        <f t="shared" si="0"/>
        <v>43.37</v>
      </c>
    </row>
    <row r="33" spans="3:7" ht="15.95" customHeight="1" thickBot="1">
      <c r="C33" s="169"/>
      <c r="D33" s="49" t="s">
        <v>401</v>
      </c>
      <c r="E33" s="118"/>
      <c r="F33" s="50"/>
      <c r="G33" s="115"/>
    </row>
    <row r="34" spans="3:7">
      <c r="D34" s="32"/>
      <c r="E34" s="32"/>
      <c r="F34" s="32"/>
      <c r="G34" s="32"/>
    </row>
    <row r="36" spans="3:7">
      <c r="D36" s="1" t="s">
        <v>237</v>
      </c>
    </row>
    <row r="37" spans="3:7" ht="48.75" customHeight="1">
      <c r="D37" s="167"/>
      <c r="E37" s="167"/>
      <c r="F37" s="167"/>
      <c r="G37" s="167"/>
    </row>
  </sheetData>
  <mergeCells count="3">
    <mergeCell ref="D37:G37"/>
    <mergeCell ref="C13:C24"/>
    <mergeCell ref="C25:C3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2:U24"/>
  <sheetViews>
    <sheetView zoomScaleNormal="100" workbookViewId="0"/>
  </sheetViews>
  <sheetFormatPr baseColWidth="10" defaultRowHeight="15"/>
  <cols>
    <col min="1" max="2" width="11.42578125" style="6"/>
    <col min="3" max="3" width="22.140625" style="6" customWidth="1"/>
    <col min="4" max="12" width="12.7109375" style="6" customWidth="1"/>
    <col min="13" max="14" width="15" style="6" customWidth="1"/>
    <col min="15" max="15" width="12.7109375" style="6" customWidth="1"/>
    <col min="16" max="16" width="18" style="6" customWidth="1"/>
    <col min="17" max="17" width="15" style="6" customWidth="1"/>
    <col min="18" max="18" width="12.7109375" style="6" customWidth="1"/>
    <col min="19" max="16384" width="11.42578125" style="6"/>
  </cols>
  <sheetData>
    <row r="12" spans="3:21" ht="15.75" thickBot="1"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</row>
    <row r="13" spans="3:21" ht="15.75" thickBot="1">
      <c r="D13" s="96"/>
      <c r="E13" s="180" t="s">
        <v>392</v>
      </c>
      <c r="F13" s="181"/>
      <c r="G13" s="181"/>
      <c r="H13" s="181"/>
      <c r="I13" s="181"/>
      <c r="J13" s="181"/>
      <c r="K13" s="181"/>
      <c r="L13" s="181"/>
      <c r="M13" s="182"/>
      <c r="N13" s="180" t="s">
        <v>366</v>
      </c>
      <c r="O13" s="181"/>
      <c r="P13" s="181"/>
      <c r="Q13" s="181"/>
      <c r="R13" s="181"/>
      <c r="S13" s="181"/>
      <c r="T13" s="182"/>
      <c r="U13" s="110"/>
    </row>
    <row r="14" spans="3:21"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</row>
    <row r="15" spans="3:21" ht="29.25" customHeight="1">
      <c r="D15" s="1"/>
      <c r="E15" s="29" t="s">
        <v>62</v>
      </c>
      <c r="F15" s="29" t="s">
        <v>6</v>
      </c>
      <c r="G15" s="29" t="s">
        <v>23</v>
      </c>
      <c r="H15" s="29" t="s">
        <v>60</v>
      </c>
      <c r="I15" s="29" t="s">
        <v>58</v>
      </c>
      <c r="J15" s="29" t="s">
        <v>32</v>
      </c>
      <c r="K15" s="29" t="s">
        <v>57</v>
      </c>
      <c r="L15" s="29" t="s">
        <v>38</v>
      </c>
      <c r="M15" s="29" t="s">
        <v>238</v>
      </c>
      <c r="N15" s="29" t="s">
        <v>201</v>
      </c>
      <c r="O15" s="29" t="s">
        <v>168</v>
      </c>
      <c r="P15" s="29" t="s">
        <v>220</v>
      </c>
      <c r="Q15" s="29" t="s">
        <v>171</v>
      </c>
      <c r="R15" s="29" t="s">
        <v>174</v>
      </c>
      <c r="S15" s="29" t="s">
        <v>169</v>
      </c>
      <c r="T15" s="29" t="s">
        <v>386</v>
      </c>
    </row>
    <row r="16" spans="3:21" ht="38.25" customHeight="1" thickBot="1">
      <c r="C16" s="184" t="s">
        <v>114</v>
      </c>
      <c r="D16" s="185"/>
      <c r="E16" s="52"/>
      <c r="F16" s="98">
        <v>168</v>
      </c>
      <c r="G16" s="98">
        <v>33</v>
      </c>
      <c r="H16" s="98">
        <v>185</v>
      </c>
      <c r="I16" s="98">
        <v>44</v>
      </c>
      <c r="J16" s="98">
        <v>434</v>
      </c>
      <c r="K16" s="98">
        <v>398</v>
      </c>
      <c r="L16" s="98">
        <v>252</v>
      </c>
      <c r="M16" s="98"/>
      <c r="N16" s="98">
        <v>155</v>
      </c>
      <c r="O16" s="98">
        <v>1</v>
      </c>
      <c r="P16" s="98">
        <v>3</v>
      </c>
      <c r="Q16" s="98">
        <v>66</v>
      </c>
      <c r="R16" s="98">
        <v>2</v>
      </c>
      <c r="S16" s="98">
        <v>1</v>
      </c>
      <c r="T16" s="98">
        <v>1</v>
      </c>
    </row>
    <row r="17" spans="3:20" ht="47.25" customHeight="1" thickBot="1">
      <c r="C17" s="184" t="s">
        <v>185</v>
      </c>
      <c r="D17" s="185"/>
      <c r="E17" s="50"/>
      <c r="F17" s="50"/>
      <c r="G17" s="50"/>
      <c r="H17" s="50"/>
      <c r="I17" s="50"/>
      <c r="J17" s="99">
        <v>399</v>
      </c>
      <c r="K17" s="50"/>
      <c r="L17" s="50"/>
      <c r="M17" s="50"/>
      <c r="N17" s="50"/>
      <c r="O17" s="50"/>
      <c r="P17" s="50"/>
      <c r="Q17" s="50"/>
      <c r="R17" s="50"/>
      <c r="S17" s="50"/>
      <c r="T17" s="50"/>
    </row>
    <row r="18" spans="3:20">
      <c r="K18" s="183"/>
      <c r="L18" s="183"/>
    </row>
    <row r="19" spans="3:20">
      <c r="K19" s="53"/>
      <c r="L19" s="53"/>
    </row>
    <row r="20" spans="3:20" ht="16.5" customHeight="1">
      <c r="C20" s="171" t="s">
        <v>364</v>
      </c>
      <c r="D20" s="172"/>
      <c r="E20" s="172"/>
      <c r="F20" s="172"/>
      <c r="G20" s="172"/>
      <c r="H20" s="172"/>
      <c r="I20" s="172"/>
      <c r="J20" s="172"/>
      <c r="K20" s="172"/>
      <c r="L20" s="173"/>
    </row>
    <row r="21" spans="3:20">
      <c r="C21" s="174"/>
      <c r="D21" s="175"/>
      <c r="E21" s="175"/>
      <c r="F21" s="175"/>
      <c r="G21" s="175"/>
      <c r="H21" s="175"/>
      <c r="I21" s="175"/>
      <c r="J21" s="175"/>
      <c r="K21" s="175"/>
      <c r="L21" s="176"/>
    </row>
    <row r="22" spans="3:20">
      <c r="C22" s="174"/>
      <c r="D22" s="175"/>
      <c r="E22" s="175"/>
      <c r="F22" s="175"/>
      <c r="G22" s="175"/>
      <c r="H22" s="175"/>
      <c r="I22" s="175"/>
      <c r="J22" s="175"/>
      <c r="K22" s="175"/>
      <c r="L22" s="176"/>
    </row>
    <row r="23" spans="3:20">
      <c r="C23" s="174"/>
      <c r="D23" s="175"/>
      <c r="E23" s="175"/>
      <c r="F23" s="175"/>
      <c r="G23" s="175"/>
      <c r="H23" s="175"/>
      <c r="I23" s="175"/>
      <c r="J23" s="175"/>
      <c r="K23" s="175"/>
      <c r="L23" s="176"/>
    </row>
    <row r="24" spans="3:20">
      <c r="C24" s="177"/>
      <c r="D24" s="178"/>
      <c r="E24" s="178"/>
      <c r="F24" s="178"/>
      <c r="G24" s="178"/>
      <c r="H24" s="178"/>
      <c r="I24" s="178"/>
      <c r="J24" s="178"/>
      <c r="K24" s="178"/>
      <c r="L24" s="179"/>
    </row>
  </sheetData>
  <mergeCells count="6">
    <mergeCell ref="C20:L24"/>
    <mergeCell ref="E13:M13"/>
    <mergeCell ref="N13:T13"/>
    <mergeCell ref="K18:L18"/>
    <mergeCell ref="C16:D16"/>
    <mergeCell ref="C17:D17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Fuente</vt:lpstr>
      <vt:lpstr>Resumen</vt:lpstr>
      <vt:lpstr>Traducciones 3.1</vt:lpstr>
      <vt:lpstr>Traducciones 3.2</vt:lpstr>
      <vt:lpstr>Interpretaciones</vt:lpstr>
      <vt:lpstr>Transcripciones</vt:lpstr>
      <vt:lpstr>Lenguaje signos</vt:lpstr>
      <vt:lpstr>CEPEJ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Belen Manchon Colmenarejo</cp:lastModifiedBy>
  <dcterms:created xsi:type="dcterms:W3CDTF">2015-09-17T07:39:13Z</dcterms:created>
  <dcterms:modified xsi:type="dcterms:W3CDTF">2022-06-22T08:27:55Z</dcterms:modified>
</cp:coreProperties>
</file>